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 tabRatio="717" activeTab="8"/>
  </bookViews>
  <sheets>
    <sheet name="Баланс" sheetId="9" r:id="rId1"/>
    <sheet name="2-Форма 7011 501 225" sheetId="1" r:id="rId2"/>
    <sheet name="2-Форма 7049 995 225 001" sheetId="3" r:id="rId3"/>
    <sheet name="2-Форма 7049-995-225 003" sheetId="2" r:id="rId4"/>
    <sheet name="рж 7049 995 225" sheetId="5" r:id="rId5"/>
    <sheet name="рж 7950 100 225" sheetId="6" r:id="rId6"/>
    <sheet name="БММ 4010" sheetId="11" r:id="rId7"/>
    <sheet name="Дебитор-Кредитор" sheetId="8" r:id="rId8"/>
    <sheet name="FormaSet" sheetId="10" r:id="rId9"/>
  </sheets>
  <externalReferences>
    <externalReference r:id="rId10"/>
  </externalReferences>
  <definedNames>
    <definedName name="BudgetType">FormaSet!$E$10</definedName>
    <definedName name="Chapter">FormaSet!$I$8</definedName>
    <definedName name="ChapterCode">'Дебитор-Кредитор'!$C$6</definedName>
    <definedName name="ChapterName">FormaSet!$E$7</definedName>
    <definedName name="CommonOrgType">FormaSet!$E$9</definedName>
    <definedName name="Date">FormaSet!$H$4</definedName>
    <definedName name="FinancingLevel" localSheetId="6">'БММ 4010'!$D$8</definedName>
    <definedName name="FinancingLevel">'Дебитор-Кредитор'!$C$8</definedName>
    <definedName name="Header">FormaSet!$A$1</definedName>
    <definedName name="ImportRow" localSheetId="8">FormaSet!$A$15:$I$15</definedName>
    <definedName name="ImportRow" localSheetId="0">Баланс!$A$10:$E$10</definedName>
    <definedName name="ImportRow">#REF!</definedName>
    <definedName name="ImportRowAct">'[1]Фактические расходы'!#REF!</definedName>
    <definedName name="ImportRowActTotal">'[1]Фактические расходы'!#REF!</definedName>
    <definedName name="ImportRowCash">'[1]Кассовые расходы'!#REF!</definedName>
    <definedName name="ImportRowCashTotal">'[1]Кассовые расходы'!#REF!</definedName>
    <definedName name="ImportRowPage1">'Дебитор-Кредитор'!$A$16:$K$16</definedName>
    <definedName name="ImportRowPage1Total">'Дебитор-Кредитор'!$A$15:$K$15</definedName>
    <definedName name="ImportRowRest">'БММ 4010'!#REF!</definedName>
    <definedName name="ImportRowTotalAct">'[1]Фактические расходы'!#REF!</definedName>
    <definedName name="OnDate" localSheetId="0">Баланс!$A$3</definedName>
    <definedName name="OnDate" localSheetId="6">'БММ 4010'!$A$3</definedName>
    <definedName name="OnDate" localSheetId="7">'Дебитор-Кредитор'!$C$3</definedName>
    <definedName name="OnDate">#REF!</definedName>
    <definedName name="Organization" localSheetId="0">Баланс!$B$4</definedName>
    <definedName name="Organization" localSheetId="6">'БММ 4010'!$D$6</definedName>
    <definedName name="Organization" localSheetId="7">'Дебитор-Кредитор'!$C$5</definedName>
    <definedName name="Organization">#REF!</definedName>
    <definedName name="OrganizationName">FormaSet!$E$5</definedName>
    <definedName name="Period" localSheetId="8">FormaSet!$E$6</definedName>
    <definedName name="Period" localSheetId="0">Баланс!$B$5</definedName>
    <definedName name="Period" localSheetId="6">'БММ 4010'!$D$7</definedName>
    <definedName name="Period" localSheetId="7">'Дебитор-Кредитор'!$C$7</definedName>
    <definedName name="Period">#REF!</definedName>
    <definedName name="Section">FormaSet!$E$8</definedName>
    <definedName name="SmallSection">FormaSet!$G$8</definedName>
    <definedName name="_xlnm.Print_Area" localSheetId="1">'2-Форма 7011 501 225'!$A$1:$I$19</definedName>
    <definedName name="_xlnm.Print_Area" localSheetId="2">'2-Форма 7049 995 225 001'!$A$1:$I$69</definedName>
    <definedName name="_xlnm.Print_Area" localSheetId="3">'2-Форма 7049-995-225 003'!$A$1:$I$25</definedName>
    <definedName name="_xlnm.Print_Area" localSheetId="8">FormaSet!$A$1:$I$44</definedName>
    <definedName name="_xlnm.Print_Area" localSheetId="0">Баланс!$A$1:$E$138</definedName>
    <definedName name="_xlnm.Print_Area" localSheetId="7">'Дебитор-Кредитор'!$A$1:$K$70</definedName>
    <definedName name="_xlnm.Print_Area" localSheetId="4">'рж 7049 995 225'!$A$1:$F$55</definedName>
    <definedName name="_xlnm.Print_Area" localSheetId="5">'рж 7950 100 225'!$A$1:$F$49</definedName>
  </definedNames>
  <calcPr calcId="152511"/>
</workbook>
</file>

<file path=xl/calcChain.xml><?xml version="1.0" encoding="utf-8"?>
<calcChain xmlns="http://schemas.openxmlformats.org/spreadsheetml/2006/main">
  <c r="G23" i="10" l="1"/>
  <c r="G29" i="10" l="1"/>
  <c r="G30" i="10"/>
  <c r="F35" i="11"/>
  <c r="E35" i="11"/>
  <c r="F21" i="6"/>
  <c r="F13" i="6"/>
  <c r="F12" i="6" s="1"/>
  <c r="F24" i="6" s="1"/>
  <c r="F21" i="5"/>
  <c r="F13" i="5"/>
  <c r="F12" i="5" s="1"/>
  <c r="F24" i="5" s="1"/>
  <c r="G18" i="10" l="1"/>
  <c r="G28" i="10" l="1"/>
</calcChain>
</file>

<file path=xl/sharedStrings.xml><?xml version="1.0" encoding="utf-8"?>
<sst xmlns="http://schemas.openxmlformats.org/spreadsheetml/2006/main" count="1430" uniqueCount="502">
  <si>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</si>
  <si>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</si>
  <si>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</si>
  <si>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</si>
  <si>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</si>
  <si>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</si>
  <si>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</si>
  <si>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</si>
  <si>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</si>
  <si>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</si>
  <si>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</si>
  <si>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</si>
  <si>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42</t>
  </si>
  <si>
    <t>00</t>
  </si>
  <si>
    <t>000</t>
  </si>
  <si>
    <t>РАСХОДЫ ПО ТОВАРАМ И УСЛУГАМ</t>
  </si>
  <si>
    <t>01</t>
  </si>
  <si>
    <t>10</t>
  </si>
  <si>
    <t>Командировочные расходы</t>
  </si>
  <si>
    <t>02</t>
  </si>
  <si>
    <t>12</t>
  </si>
  <si>
    <t>Связанные с зарубежными поездками</t>
  </si>
  <si>
    <t>03</t>
  </si>
  <si>
    <t>X</t>
  </si>
  <si>
    <t>IV-группа "Другие расходы"</t>
  </si>
  <si>
    <t>04</t>
  </si>
  <si>
    <t>05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</si>
  <si>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</si>
  <si>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</si>
  <si>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</si>
  <si>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</si>
  <si>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100</t>
  </si>
  <si>
    <t>Товарно-материальных запасов</t>
  </si>
  <si>
    <t>110</t>
  </si>
  <si>
    <t>Товарно-материальных запасов (кроме бумаги)</t>
  </si>
  <si>
    <t>45</t>
  </si>
  <si>
    <t>СУБСИДИИ</t>
  </si>
  <si>
    <t>06</t>
  </si>
  <si>
    <t>20</t>
  </si>
  <si>
    <t>Частным предприятиям</t>
  </si>
  <si>
    <t>07</t>
  </si>
  <si>
    <t>21</t>
  </si>
  <si>
    <t xml:space="preserve">Нефинансовым частным предприятиям </t>
  </si>
  <si>
    <t>08</t>
  </si>
  <si>
    <t>48</t>
  </si>
  <si>
    <t>ДРУГИЕ РАСХОДЫ</t>
  </si>
  <si>
    <t>09</t>
  </si>
  <si>
    <t>Различные прочие расходы</t>
  </si>
  <si>
    <t>Текущие</t>
  </si>
  <si>
    <t>11</t>
  </si>
  <si>
    <t>140</t>
  </si>
  <si>
    <t>Электрон давлат харидларида иштирок этиш учун закалат тулови харажатлари</t>
  </si>
  <si>
    <t>13</t>
  </si>
  <si>
    <t>190</t>
  </si>
  <si>
    <t>Прочие расходы</t>
  </si>
  <si>
    <t>14</t>
  </si>
  <si>
    <t>15</t>
  </si>
  <si>
    <t>16</t>
  </si>
  <si>
    <t>41</t>
  </si>
  <si>
    <t>Заработная плата</t>
  </si>
  <si>
    <t>Заработная плата в денежной форме</t>
  </si>
  <si>
    <t>Основная заработная плата</t>
  </si>
  <si>
    <t>47</t>
  </si>
  <si>
    <t>Пособия</t>
  </si>
  <si>
    <t>120</t>
  </si>
  <si>
    <t>Пособия по временной нетрудоспособности</t>
  </si>
  <si>
    <t>150</t>
  </si>
  <si>
    <t>Пособия по беременности и родам</t>
  </si>
  <si>
    <t>I-группа "Заработная плата и приравненные к ней платежи"</t>
  </si>
  <si>
    <t>Взносы / отчисления на социальные нужды</t>
  </si>
  <si>
    <t>Реально производимые взносы/отчисления на социальные нужды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</si>
  <si>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</si>
  <si>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</si>
  <si>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</si>
  <si>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</si>
  <si>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В пределах республики</t>
  </si>
  <si>
    <t>Коммунальные услуги</t>
  </si>
  <si>
    <t>17</t>
  </si>
  <si>
    <t>Электроэнергия</t>
  </si>
  <si>
    <t>18</t>
  </si>
  <si>
    <t>24</t>
  </si>
  <si>
    <t>Холодная вода и канализация</t>
  </si>
  <si>
    <t>19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</si>
  <si>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</si>
  <si>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</si>
  <si>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30</t>
  </si>
  <si>
    <t>Содержание и текущий ремонт</t>
  </si>
  <si>
    <t>32</t>
  </si>
  <si>
    <t>Здания</t>
  </si>
  <si>
    <t>22</t>
  </si>
  <si>
    <t>Нежилые здания</t>
  </si>
  <si>
    <t>23</t>
  </si>
  <si>
    <t>34</t>
  </si>
  <si>
    <t>Машины, оборудования и техника</t>
  </si>
  <si>
    <t>Транспортные средства</t>
  </si>
  <si>
    <t>26</t>
  </si>
  <si>
    <t>27</t>
  </si>
  <si>
    <t>28</t>
  </si>
  <si>
    <t>29</t>
  </si>
  <si>
    <t>Расходы на приобретение бумаги</t>
  </si>
  <si>
    <t>130</t>
  </si>
  <si>
    <t>Приобретение прочей полиграфической</t>
  </si>
  <si>
    <t>31</t>
  </si>
  <si>
    <t>500</t>
  </si>
  <si>
    <t>Топливо и ГСМ</t>
  </si>
  <si>
    <t>90</t>
  </si>
  <si>
    <t>Другие расходы на приобретение товаров и услуг</t>
  </si>
  <si>
    <t>33</t>
  </si>
  <si>
    <t>91</t>
  </si>
  <si>
    <t>Расходы на обучение</t>
  </si>
  <si>
    <t>92</t>
  </si>
  <si>
    <t>Телефонные, телекоммуникационные и информационные услуги</t>
  </si>
  <si>
    <t>35</t>
  </si>
  <si>
    <t>Телефонные, телеграфные и почтовые услуги</t>
  </si>
  <si>
    <t>36</t>
  </si>
  <si>
    <t>Информационные и коммуникационные услуги</t>
  </si>
  <si>
    <t>37</t>
  </si>
  <si>
    <t>99</t>
  </si>
  <si>
    <t>Прочие расходы на приобретение товаров и услуг</t>
  </si>
  <si>
    <t>38</t>
  </si>
  <si>
    <t>990</t>
  </si>
  <si>
    <t>39</t>
  </si>
  <si>
    <t>43</t>
  </si>
  <si>
    <t>РАСХОДЫ ПО ОСНОВНЫМ СРЕДСТВАМ</t>
  </si>
  <si>
    <t>40</t>
  </si>
  <si>
    <t>Приобретение основных средств</t>
  </si>
  <si>
    <t>54</t>
  </si>
  <si>
    <t>900</t>
  </si>
  <si>
    <t>Прочие машины и оборудование</t>
  </si>
  <si>
    <t>910</t>
  </si>
  <si>
    <t>Мебель и офисное оборудование</t>
  </si>
  <si>
    <t>44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</si>
  <si>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</si>
  <si>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</si>
  <si>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</si>
  <si>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46</t>
  </si>
  <si>
    <t>49</t>
  </si>
  <si>
    <t>Кадастровые, землеустроительные и топографо-геодезические, картографические работы</t>
  </si>
  <si>
    <t>51</t>
  </si>
  <si>
    <t>53</t>
  </si>
  <si>
    <t>55</t>
  </si>
  <si>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</si>
  <si>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</si>
  <si>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</si>
  <si>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</si>
  <si>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</si>
  <si>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</si>
  <si>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</si>
  <si>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</si>
  <si>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</si>
  <si>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3. Кассовые расходы, осушествленные в отчетном периоде - всего</t>
  </si>
  <si>
    <t>4. Остаток денежных средств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</si>
  <si>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</si>
  <si>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</si>
  <si>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</si>
  <si>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</si>
  <si>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</si>
  <si>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</si>
  <si>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Форма № 1</t>
  </si>
  <si>
    <t>А К Т И В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</si>
  <si>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</si>
  <si>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</si>
  <si>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</si>
  <si>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</si>
  <si>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</si>
  <si>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</si>
  <si>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Сумма износа (Субсчёта 020, 021, 022, 023, 025, 029)</t>
  </si>
  <si>
    <t>Остаточная (балансовая) стоимость (стр.010 –стр.011)</t>
  </si>
  <si>
    <t>Нематериальные активы (Субсчёт 030)</t>
  </si>
  <si>
    <t>Основные средства и прочие долгосрочные нефинансовые активы - всего (стр. 012+020)</t>
  </si>
  <si>
    <t>2-§. Непроизводственные активы</t>
  </si>
  <si>
    <t>Благоустройство земли (Субсчёт 040)</t>
  </si>
  <si>
    <t>3-§. Товарно-материальные запасы</t>
  </si>
  <si>
    <t>Готовая продукция (Субсчёт 050)</t>
  </si>
  <si>
    <t>Строительные материалы (Субсчёт 060)</t>
  </si>
  <si>
    <t>Продукты питания (Субсчёт 061)</t>
  </si>
  <si>
    <t>Медикаменты и перевязочные средства (Субсчёт 062)</t>
  </si>
  <si>
    <t>Инвентарь и хозяйственные принадлежности (Субсчёт 063)</t>
  </si>
  <si>
    <t>Топливо, горюче-смазочные материалы (Субсчёт 064)</t>
  </si>
  <si>
    <t xml:space="preserve">Запасные части к машинам и оборудованию (Субсчёт 065) </t>
  </si>
  <si>
    <t>Прочие товарно-материальные запасы (Субсчёт 069)</t>
  </si>
  <si>
    <t>Товарно – материальные запасы – всего (стр. 050+060+061+062+063+064+065+066)</t>
  </si>
  <si>
    <t>4-§. Вложения в нефинансовые активы</t>
  </si>
  <si>
    <t>Оборудование к установке (Субсчёт 070)</t>
  </si>
  <si>
    <t>Незавершенное строительство (Субсчёт 071)</t>
  </si>
  <si>
    <t>Прочие расходы на основные средства (Субсчёт 072)</t>
  </si>
  <si>
    <t>Расходы на нематериальные активы (Субсчёт 080)</t>
  </si>
  <si>
    <t>Расходы на товары (работы, услуги) (Субсчёт 090)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</si>
  <si>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</si>
  <si>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</si>
  <si>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</si>
  <si>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</si>
  <si>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</si>
  <si>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</si>
  <si>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</si>
  <si>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</si>
  <si>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</si>
  <si>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</si>
  <si>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</si>
  <si>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</si>
  <si>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</si>
  <si>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</si>
  <si>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</si>
  <si>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</si>
  <si>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</si>
  <si>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</si>
  <si>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</si>
  <si>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</si>
  <si>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</si>
  <si>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</si>
  <si>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</si>
  <si>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</si>
  <si>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</si>
  <si>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</si>
  <si>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</si>
  <si>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</si>
  <si>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</si>
  <si>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</si>
  <si>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</si>
  <si>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</si>
  <si>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</si>
  <si>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</si>
  <si>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</si>
  <si>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</si>
  <si>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</si>
  <si>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</si>
  <si>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</si>
  <si>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</si>
  <si>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</si>
  <si>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</si>
  <si>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</si>
  <si>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</si>
  <si>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</si>
  <si>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</si>
  <si>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</si>
  <si>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</si>
  <si>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</si>
  <si>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</si>
  <si>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</si>
  <si>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</si>
  <si>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</si>
  <si>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</si>
  <si>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</si>
  <si>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</si>
  <si>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</si>
  <si>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</si>
  <si>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</si>
  <si>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</si>
  <si>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</si>
  <si>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</si>
  <si>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</si>
  <si>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</si>
  <si>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</si>
  <si>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</si>
  <si>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</si>
  <si>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</si>
  <si>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</si>
  <si>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</si>
  <si>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</si>
  <si>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</si>
  <si>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</si>
  <si>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</si>
  <si>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</si>
  <si>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</si>
  <si>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</si>
  <si>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</si>
  <si>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</si>
  <si>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</si>
  <si>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</si>
  <si>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</si>
  <si>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</si>
  <si>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</si>
  <si>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</si>
  <si>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</si>
  <si>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</si>
  <si>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</si>
  <si>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</si>
  <si>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</si>
  <si>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</si>
  <si>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</si>
  <si>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</si>
  <si>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</si>
  <si>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</si>
  <si>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Организация:</t>
  </si>
  <si>
    <t>Ўзбекистон Республикаси Ёшлар ишлари агентлиги</t>
  </si>
  <si>
    <t>Глава:</t>
  </si>
  <si>
    <t>225</t>
  </si>
  <si>
    <t>Отчетный период: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</si>
  <si>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</si>
  <si>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</si>
  <si>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</si>
  <si>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</si>
  <si>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</si>
  <si>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</si>
  <si>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</si>
  <si>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</si>
  <si>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</si>
  <si>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</si>
  <si>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</si>
  <si>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</si>
  <si>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</si>
  <si>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</si>
  <si>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A</t>
  </si>
  <si>
    <t>ДЕБИТОРСКАЯ ЗАДОЛЖЕННОСТЬ:</t>
  </si>
  <si>
    <t/>
  </si>
  <si>
    <t>4200000</t>
  </si>
  <si>
    <t>4210000</t>
  </si>
  <si>
    <t>4211000</t>
  </si>
  <si>
    <t>4212000</t>
  </si>
  <si>
    <t>4230000</t>
  </si>
  <si>
    <t>4234000</t>
  </si>
  <si>
    <t>4234100</t>
  </si>
  <si>
    <t>4250000</t>
  </si>
  <si>
    <t>4252000</t>
  </si>
  <si>
    <t>4252100</t>
  </si>
  <si>
    <t>4252110</t>
  </si>
  <si>
    <t>4252500</t>
  </si>
  <si>
    <t>4290000</t>
  </si>
  <si>
    <t>4292000</t>
  </si>
  <si>
    <t>4292100</t>
  </si>
  <si>
    <t>4292200</t>
  </si>
  <si>
    <t>4299000</t>
  </si>
  <si>
    <t>4299990</t>
  </si>
  <si>
    <t>4300000</t>
  </si>
  <si>
    <t>4350000</t>
  </si>
  <si>
    <t>4354000</t>
  </si>
  <si>
    <t>4354900</t>
  </si>
  <si>
    <t>4354920</t>
  </si>
  <si>
    <t>4800000</t>
  </si>
  <si>
    <t>4820000</t>
  </si>
  <si>
    <t>4821000</t>
  </si>
  <si>
    <t>4821100</t>
  </si>
  <si>
    <t>4821190</t>
  </si>
  <si>
    <t>Итого по группам расходов:</t>
  </si>
  <si>
    <t>Всего:</t>
  </si>
  <si>
    <t>КРЕДИТОРСКАЯ ЗАДОЛЖЕННОСТЬ:</t>
  </si>
  <si>
    <t>4110000</t>
  </si>
  <si>
    <t>4111000</t>
  </si>
  <si>
    <t>4111100</t>
  </si>
  <si>
    <t>4120000</t>
  </si>
  <si>
    <t>4121000</t>
  </si>
  <si>
    <t>4121100</t>
  </si>
  <si>
    <t>Б А Л А Н С</t>
  </si>
  <si>
    <t xml:space="preserve">Периодичность: </t>
  </si>
  <si>
    <t>Единица измерения</t>
  </si>
  <si>
    <t>тыс.сум</t>
  </si>
  <si>
    <t xml:space="preserve">Министерство </t>
  </si>
  <si>
    <t>Уровень бюджета</t>
  </si>
  <si>
    <t>010</t>
  </si>
  <si>
    <t>011</t>
  </si>
  <si>
    <t>012</t>
  </si>
  <si>
    <t>020</t>
  </si>
  <si>
    <t>030</t>
  </si>
  <si>
    <t>040</t>
  </si>
  <si>
    <t>050</t>
  </si>
  <si>
    <t>060</t>
  </si>
  <si>
    <t>061</t>
  </si>
  <si>
    <t>062</t>
  </si>
  <si>
    <t>063</t>
  </si>
  <si>
    <t>064</t>
  </si>
  <si>
    <t>065</t>
  </si>
  <si>
    <t>066</t>
  </si>
  <si>
    <t>070</t>
  </si>
  <si>
    <t>080</t>
  </si>
  <si>
    <t>081</t>
  </si>
  <si>
    <t>082</t>
  </si>
  <si>
    <t>090</t>
  </si>
  <si>
    <t>Вазирлик ва идоралар, бошқарув органлари ва бошқа ташкилотлар бўйича тармоқ, штатлар ва контингентга доир режанинг бажарилиши (бюджет маблағлари бўйича) тўғрисида</t>
  </si>
  <si>
    <t>ҲИСОБОТ</t>
  </si>
  <si>
    <t>йил ҳолатига</t>
  </si>
  <si>
    <t xml:space="preserve">Ташкилот номи </t>
  </si>
  <si>
    <t xml:space="preserve">Даврийлиги: </t>
  </si>
  <si>
    <t>Чораклик</t>
  </si>
  <si>
    <t>Вазирлик (идора)</t>
  </si>
  <si>
    <t xml:space="preserve">Бўлим     </t>
  </si>
  <si>
    <t>7049</t>
  </si>
  <si>
    <t>Кичик бўлим</t>
  </si>
  <si>
    <t>995</t>
  </si>
  <si>
    <t>Боб</t>
  </si>
  <si>
    <t>Ташкилот типи</t>
  </si>
  <si>
    <t>Вазирлик ва идоралар, бошқарув органлари ва бошқа ташкилотлар (бюджет маблағлари бўйича)</t>
  </si>
  <si>
    <t>Бюджет тури</t>
  </si>
  <si>
    <t>Республика</t>
  </si>
  <si>
    <t>(минг сўмда)</t>
  </si>
  <si>
    <t>Асосий кўрсаткичлар</t>
  </si>
  <si>
    <t>Тоифалар</t>
  </si>
  <si>
    <t>Ҳақиқий борлиги</t>
  </si>
  <si>
    <t>Ўртача йиллик миқдори</t>
  </si>
  <si>
    <t>йил бошига</t>
  </si>
  <si>
    <t>йил (чорак) охирига</t>
  </si>
  <si>
    <t>йиллик режа</t>
  </si>
  <si>
    <t>бажарилиши</t>
  </si>
  <si>
    <t>Ташкилот сони</t>
  </si>
  <si>
    <t>1100</t>
  </si>
  <si>
    <t>Юридик шахс мақомига эга ташкилотлар сони</t>
  </si>
  <si>
    <t>1110</t>
  </si>
  <si>
    <t>Юридик шахс мақомига эга бўлмаган ташкилотлар сони</t>
  </si>
  <si>
    <t>1120</t>
  </si>
  <si>
    <t>Ташкилотда штат бирлик (ставка)лари сони бўйича кўрсаткичлар</t>
  </si>
  <si>
    <t>4000</t>
  </si>
  <si>
    <t>Бошқарув ходимлари штат бирлик (ставка)лари сони</t>
  </si>
  <si>
    <t>4100</t>
  </si>
  <si>
    <t>Мутахассислар штат бирлик (ставка)лари сони</t>
  </si>
  <si>
    <t>4200</t>
  </si>
  <si>
    <t>Ишлаб чиқариш ходимлари штат бирлик (ставка)лари сони</t>
  </si>
  <si>
    <t>4300</t>
  </si>
  <si>
    <t>Техник ва хизмат кўрсатувчи ходимлар штат бирлик (ставка)лари сони</t>
  </si>
  <si>
    <t>4400</t>
  </si>
  <si>
    <t>Ташкилотда ходимлар (жисмоний шахслар) сони бўйича кўрсаткичлар</t>
  </si>
  <si>
    <t>5000</t>
  </si>
  <si>
    <t>Бошқарув ходимлари сони</t>
  </si>
  <si>
    <t>5100</t>
  </si>
  <si>
    <t>Мутахассис ходимлар сони</t>
  </si>
  <si>
    <t>5200</t>
  </si>
  <si>
    <t>Ишлаб чиқариш ходимлари сони</t>
  </si>
  <si>
    <t>5300</t>
  </si>
  <si>
    <t>Техник ва хизмат кўрсатувчи ходимлар сони</t>
  </si>
  <si>
    <t>5400</t>
  </si>
  <si>
    <t>Ташкилотнинг сақлаш харажатлари миқдор кўрсаткичлари</t>
  </si>
  <si>
    <t>6000</t>
  </si>
  <si>
    <t>Ташкилотнинг сақлаш харажатлари суммаси</t>
  </si>
  <si>
    <t>6100</t>
  </si>
  <si>
    <t>Асосий иш ҳақи (4111100)</t>
  </si>
  <si>
    <t>6110</t>
  </si>
  <si>
    <t>Ҳомиладорлик ва туғиш бўйича нафақа (4711150)</t>
  </si>
  <si>
    <t>6130</t>
  </si>
  <si>
    <t>Моддий рағбатлантириш жамғармаси суммаси</t>
  </si>
  <si>
    <t>6913</t>
  </si>
  <si>
    <t>Ташкилотга тегишли бошқа миқдор кўрсаткичлари</t>
  </si>
  <si>
    <t>9000</t>
  </si>
  <si>
    <t>Ташкилот умумий ер майдони ҳажми (га)</t>
  </si>
  <si>
    <t>9100</t>
  </si>
  <si>
    <t>Иморатлар ва иншоотлар майдони ҳажми (м2)</t>
  </si>
  <si>
    <t>9110</t>
  </si>
  <si>
    <t>Ижарага берилган майдон ҳажми</t>
  </si>
  <si>
    <t>9111</t>
  </si>
  <si>
    <t>Ташкилотда ҳомиладорлик ва туғиш бўйича нафақа олувчи ходимлар сони</t>
  </si>
  <si>
    <t>9904</t>
  </si>
  <si>
    <t>Ташкилотнинг бино иншоот ёки ер майдонларини ижарага беришдан тушган тушум суммаси</t>
  </si>
  <si>
    <t>9905</t>
  </si>
  <si>
    <t>Ташкилот балансида мавжуд хизмат автомашиналари сони</t>
  </si>
  <si>
    <t>9906</t>
  </si>
  <si>
    <t>Белгиланган лимит бўйича хизмат автомашиналари сони</t>
  </si>
  <si>
    <t>9907</t>
  </si>
  <si>
    <t>Ташкилот балансида мавжуд шахсий бириктирилган хизмат автомашиналари сони</t>
  </si>
  <si>
    <t>9908</t>
  </si>
  <si>
    <t>Ташкилот балансида мавжуд навбатчи хизмат автомашиналари сони</t>
  </si>
  <si>
    <t>9909</t>
  </si>
  <si>
    <t>Ташкилот балансида мавжуд махсус хизмат автомашиналари сони</t>
  </si>
  <si>
    <t>9910</t>
  </si>
  <si>
    <t>Пуллик хизматлардан тушган маблағлар суммаси</t>
  </si>
  <si>
    <t>9916</t>
  </si>
  <si>
    <t>на 01.10.2021</t>
  </si>
  <si>
    <t>1 октября</t>
  </si>
  <si>
    <t>О Т Ч Е Т
об исполнении сметы расходов</t>
  </si>
  <si>
    <t>Наименование организации:</t>
  </si>
  <si>
    <t xml:space="preserve">          </t>
  </si>
  <si>
    <t>Раздел   7011   подраздел   501   глава   225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</si>
  <si>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</si>
  <si>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</si>
  <si>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</si>
  <si>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</si>
  <si>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100010860262777011501225001</t>
  </si>
  <si>
    <t>ВСЕГО</t>
  </si>
  <si>
    <t>Раздел   7049   подраздел   995   глава   225</t>
  </si>
  <si>
    <t>100010860262777049995225001</t>
  </si>
  <si>
    <t>100010860262777049995225003</t>
  </si>
  <si>
    <t>ОТЧЕТ
о движении денежных средств по Фонду развития бюджетной организации</t>
  </si>
  <si>
    <t>по состоянию на 01.10.2021</t>
  </si>
  <si>
    <t>Периодичность:</t>
  </si>
  <si>
    <t>тыс. сум</t>
  </si>
  <si>
    <t xml:space="preserve">Л/С: </t>
  </si>
  <si>
    <t>400110860262777049995225001</t>
  </si>
  <si>
    <t>2.1 Поступило доходов (поступлений) за отчетный период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</si>
  <si>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</si>
  <si>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</si>
  <si>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</si>
  <si>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3.1 Кассовые расходы</t>
  </si>
  <si>
    <t>3.2 Возврат остатка(9919, 9818)</t>
  </si>
  <si>
    <t>4.1 Остаток средств на транзитном счете на конец отчетного периода</t>
  </si>
  <si>
    <t>400110860262777950100225001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</si>
  <si>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</si>
  <si>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</si>
  <si>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</si>
  <si>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</si>
  <si>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</si>
  <si>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</si>
  <si>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</si>
  <si>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</si>
  <si>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Р А С Ш И Ф Р О В К А    Р А С Х О Д О В</t>
  </si>
  <si>
    <t>А.  К А С С О В Ы Е    Р А С Х О Д Ы</t>
  </si>
  <si>
    <t>Статья и подстатья</t>
  </si>
  <si>
    <t>по кодам классификация источников средств и уровней бюджетов</t>
  </si>
  <si>
    <t>4004-10</t>
  </si>
  <si>
    <t>4010-10</t>
  </si>
  <si>
    <t>4. Остаток средств на конец отчетного периода</t>
  </si>
  <si>
    <t>Б.    Ф А К Т И Ч Е С К И Е      Р А С Х О Д Ы</t>
  </si>
  <si>
    <t>4220000</t>
  </si>
  <si>
    <t>4221000</t>
  </si>
  <si>
    <t>4224000</t>
  </si>
  <si>
    <t>4225000</t>
  </si>
  <si>
    <t>4354990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</si>
</sst>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_р_._-;\-* #,##0.0_р_._-;_-* &quot;-&quot;??_р_._-;_-@_-"/>
    <numFmt numFmtId="165" formatCode="_-* #,##0.0_р_._-;\-* #,##0.0_р_._-;_-* &quot; &quot;??_р_._-;_-@_-"/>
    <numFmt numFmtId="166" formatCode="_-* #,##0.00\ _р_._-;\-* #,##0.00\ _р_._-;_-* &quot;-&quot;??\ _р_._-;_-@_-"/>
    <numFmt numFmtId="167" formatCode="_-* #,##0_р_._-;\-* #,##0_р_._-;_-* &quot;-&quot;??_р_._-;_-@_-"/>
    <numFmt numFmtId="168" formatCode="_-* #,##0.00_р_._-;\-* #,##0.00_р_._-;_-* &quot;-&quot;??_р_._-;_-@_-"/>
    <numFmt numFmtId="169" formatCode="_-* #,##0.00_р_._-;\-* #,##0.00_р_._-;_-* &quot; &quot;??_р_._-;_-@_-"/>
    <numFmt numFmtId="170" formatCode="_-* #,##0.0\ _₽_-;\-* #,##0.0\ _₽_-;_-* &quot;-&quot;?\ _₽_-;_-@_-"/>
    <numFmt numFmtId="171" formatCode="_-* #,##0\ _₽_-;\-* #,##0\ _₽_-;_-* &quot;-&quot;?\ _₽_-;_-@_-"/>
  </numFmts>
  <fonts count="5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 Cyr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rgb="FF00008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6"/>
      <color indexed="8"/>
      <name val="Times New Roman"/>
      <family val="1"/>
    </font>
    <font>
      <b/>
      <sz val="9.5"/>
      <color indexed="8"/>
      <name val="Times New Roman"/>
      <family val="1"/>
    </font>
    <font>
      <b/>
      <sz val="9.5"/>
      <name val="Times New Roman"/>
      <family val="1"/>
    </font>
    <font>
      <b/>
      <sz val="9"/>
      <name val="Times New Roman"/>
      <family val="1"/>
    </font>
    <font>
      <sz val="9.5"/>
      <color indexed="8"/>
      <name val="Times New Roman"/>
      <family val="1"/>
    </font>
    <font>
      <sz val="9.5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164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10" borderId="0"/>
    <xf numFmtId="164" fontId="20" fillId="0" borderId="0"/>
    <xf numFmtId="0" fontId="30" fillId="0" borderId="0"/>
    <xf numFmtId="166" fontId="20" fillId="0" borderId="0"/>
    <xf numFmtId="0" fontId="33" fillId="34" borderId="8"/>
    <xf numFmtId="168" fontId="20" fillId="0" borderId="0"/>
  </cellStyleXfs>
  <cellXfs count="207">
    <xf numFmtId="0" fontId="0" fillId="0" borderId="0" xfId="0"/>
    <xf numFmtId="0" fontId="24" fillId="0" borderId="0" xfId="44" applyNumberFormat="1" applyFont="1" applyFill="1" applyBorder="1" applyProtection="1"/>
    <xf numFmtId="0" fontId="31" fillId="33" borderId="14" xfId="46" applyNumberFormat="1" applyFont="1" applyFill="1" applyBorder="1" applyAlignment="1" applyProtection="1">
      <alignment horizontal="left" vertical="center" wrapText="1"/>
    </xf>
    <xf numFmtId="165" fontId="31" fillId="33" borderId="14" xfId="47" applyNumberFormat="1" applyFont="1" applyFill="1" applyBorder="1" applyAlignment="1" applyProtection="1">
      <alignment horizontal="center" vertical="center" wrapText="1"/>
    </xf>
    <xf numFmtId="165" fontId="29" fillId="0" borderId="14" xfId="47" applyNumberFormat="1" applyFont="1" applyFill="1" applyBorder="1" applyAlignment="1" applyProtection="1">
      <alignment horizontal="center" vertical="center"/>
    </xf>
    <xf numFmtId="0" fontId="32" fillId="0" borderId="14" xfId="46" applyNumberFormat="1" applyFont="1" applyFill="1" applyBorder="1" applyAlignment="1" applyProtection="1">
      <alignment horizontal="left" vertical="center" wrapText="1"/>
    </xf>
    <xf numFmtId="165" fontId="32" fillId="0" borderId="14" xfId="47" applyNumberFormat="1" applyFont="1" applyFill="1" applyBorder="1" applyAlignment="1" applyProtection="1">
      <alignment horizontal="center" vertical="center" wrapText="1"/>
    </xf>
    <xf numFmtId="165" fontId="26" fillId="0" borderId="14" xfId="47" applyNumberFormat="1" applyFont="1" applyFill="1" applyBorder="1" applyAlignment="1" applyProtection="1">
      <alignment horizontal="center" vertical="center"/>
    </xf>
    <xf numFmtId="165" fontId="31" fillId="33" borderId="14" xfId="47" applyNumberFormat="1" applyFont="1" applyFill="1" applyBorder="1" applyAlignment="1" applyProtection="1">
      <alignment horizontal="left" vertical="center" wrapText="1"/>
    </xf>
    <xf numFmtId="165" fontId="32" fillId="0" borderId="14" xfId="47" applyNumberFormat="1" applyFont="1" applyFill="1" applyBorder="1" applyAlignment="1" applyProtection="1">
      <alignment horizontal="left" vertical="center" wrapText="1"/>
    </xf>
    <xf numFmtId="166" fontId="24" fillId="0" borderId="0" xfId="47" applyNumberFormat="1" applyFont="1" applyFill="1" applyBorder="1" applyProtection="1"/>
    <xf numFmtId="165" fontId="26" fillId="0" borderId="14" xfId="45" applyNumberFormat="1" applyFont="1" applyFill="1" applyBorder="1" applyAlignment="1">
      <alignment horizontal="center" vertical="center"/>
    </xf>
    <xf numFmtId="165" fontId="29" fillId="0" borderId="14" xfId="45" applyNumberFormat="1" applyFont="1" applyFill="1" applyBorder="1" applyAlignment="1">
      <alignment horizontal="center" vertical="center"/>
    </xf>
    <xf numFmtId="0" fontId="33" fillId="35" borderId="0" xfId="48" applyNumberFormat="1" applyFont="1" applyFill="1" applyBorder="1" applyProtection="1"/>
    <xf numFmtId="0" fontId="38" fillId="35" borderId="0" xfId="48" applyNumberFormat="1" applyFont="1" applyFill="1" applyBorder="1" applyProtection="1"/>
    <xf numFmtId="49" fontId="38" fillId="35" borderId="14" xfId="48" applyNumberFormat="1" applyFont="1" applyFill="1" applyBorder="1" applyAlignment="1" applyProtection="1">
      <alignment horizontal="center" vertical="center"/>
    </xf>
    <xf numFmtId="0" fontId="38" fillId="35" borderId="14" xfId="48" applyNumberFormat="1" applyFont="1" applyFill="1" applyBorder="1" applyAlignment="1" applyProtection="1">
      <alignment horizontal="center" vertical="center"/>
    </xf>
    <xf numFmtId="0" fontId="38" fillId="35" borderId="11" xfId="48" applyNumberFormat="1" applyFont="1" applyFill="1" applyBorder="1" applyAlignment="1" applyProtection="1">
      <alignment horizontal="center" vertical="center"/>
    </xf>
    <xf numFmtId="0" fontId="38" fillId="35" borderId="12" xfId="48" applyNumberFormat="1" applyFont="1" applyFill="1" applyBorder="1" applyAlignment="1" applyProtection="1">
      <alignment horizontal="center" vertical="center"/>
    </xf>
    <xf numFmtId="0" fontId="40" fillId="35" borderId="0" xfId="48" applyNumberFormat="1" applyFont="1" applyFill="1" applyBorder="1" applyProtection="1"/>
    <xf numFmtId="0" fontId="41" fillId="35" borderId="14" xfId="48" applyNumberFormat="1" applyFont="1" applyFill="1" applyBorder="1" applyAlignment="1" applyProtection="1">
      <alignment horizontal="center" vertical="center" wrapText="1"/>
    </xf>
    <xf numFmtId="0" fontId="38" fillId="35" borderId="14" xfId="48" applyNumberFormat="1" applyFont="1" applyFill="1" applyBorder="1" applyAlignment="1" applyProtection="1">
      <alignment horizontal="center" vertical="center" wrapText="1"/>
    </xf>
    <xf numFmtId="164" fontId="38" fillId="35" borderId="14" xfId="1" applyFont="1" applyFill="1" applyBorder="1" applyAlignment="1" applyProtection="1">
      <alignment horizontal="center" vertical="center" wrapText="1"/>
    </xf>
    <xf numFmtId="167" fontId="38" fillId="35" borderId="14" xfId="1" applyNumberFormat="1" applyFont="1" applyFill="1" applyBorder="1" applyAlignment="1" applyProtection="1">
      <alignment horizontal="center" vertical="center" wrapText="1"/>
    </xf>
    <xf numFmtId="164" fontId="38" fillId="0" borderId="14" xfId="1" applyFont="1" applyFill="1" applyBorder="1" applyAlignment="1" applyProtection="1">
      <alignment horizontal="center" vertical="center" wrapText="1"/>
    </xf>
    <xf numFmtId="0" fontId="29" fillId="0" borderId="15" xfId="44" applyNumberFormat="1" applyFont="1" applyFill="1" applyBorder="1" applyAlignment="1" applyProtection="1">
      <alignment horizontal="center" vertical="center" wrapText="1"/>
    </xf>
    <xf numFmtId="0" fontId="29" fillId="0" borderId="14" xfId="4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/>
    <xf numFmtId="0" fontId="33" fillId="1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wrapText="1"/>
    </xf>
    <xf numFmtId="0" fontId="29" fillId="0" borderId="14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center" wrapText="1"/>
    </xf>
    <xf numFmtId="0" fontId="26" fillId="0" borderId="14" xfId="0" applyNumberFormat="1" applyFont="1" applyFill="1" applyBorder="1" applyAlignment="1">
      <alignment horizontal="left" vertical="center" wrapText="1"/>
    </xf>
    <xf numFmtId="0" fontId="26" fillId="0" borderId="14" xfId="0" applyNumberFormat="1" applyFont="1" applyFill="1" applyBorder="1" applyAlignment="1">
      <alignment horizontal="justify" vertical="center" wrapText="1"/>
    </xf>
    <xf numFmtId="49" fontId="26" fillId="0" borderId="14" xfId="0" applyNumberFormat="1" applyFont="1" applyFill="1" applyBorder="1" applyAlignment="1">
      <alignment wrapText="1"/>
    </xf>
    <xf numFmtId="49" fontId="26" fillId="0" borderId="14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Protection="1"/>
    <xf numFmtId="0" fontId="33" fillId="1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14" xfId="0" applyNumberFormat="1" applyFont="1" applyFill="1" applyBorder="1" applyAlignment="1" applyProtection="1">
      <alignment horizontal="center" vertical="center" textRotation="90"/>
    </xf>
    <xf numFmtId="0" fontId="24" fillId="0" borderId="14" xfId="0" applyNumberFormat="1" applyFont="1" applyFill="1" applyBorder="1" applyAlignment="1" applyProtection="1">
      <alignment horizontal="center" vertical="center" textRotation="90" wrapText="1"/>
    </xf>
    <xf numFmtId="0" fontId="32" fillId="33" borderId="14" xfId="46" applyNumberFormat="1" applyFont="1" applyFill="1" applyBorder="1" applyAlignment="1" applyProtection="1">
      <alignment horizontal="center" vertical="center" wrapText="1"/>
    </xf>
    <xf numFmtId="0" fontId="31" fillId="33" borderId="14" xfId="46" applyNumberFormat="1" applyFont="1" applyFill="1" applyBorder="1" applyAlignment="1" applyProtection="1">
      <alignment horizontal="center" vertical="top" wrapText="1"/>
    </xf>
    <xf numFmtId="0" fontId="43" fillId="0" borderId="14" xfId="0" applyNumberFormat="1" applyFont="1" applyFill="1" applyBorder="1" applyAlignment="1" applyProtection="1">
      <alignment horizontal="center" vertical="center"/>
    </xf>
    <xf numFmtId="49" fontId="43" fillId="0" borderId="14" xfId="0" applyNumberFormat="1" applyFont="1" applyFill="1" applyBorder="1" applyAlignment="1" applyProtection="1">
      <alignment horizontal="center" vertical="center"/>
    </xf>
    <xf numFmtId="0" fontId="44" fillId="33" borderId="14" xfId="46" applyNumberFormat="1" applyFont="1" applyFill="1" applyBorder="1" applyAlignment="1" applyProtection="1">
      <alignment horizontal="justify" vertical="center" wrapText="1"/>
    </xf>
    <xf numFmtId="49" fontId="45" fillId="33" borderId="14" xfId="45" applyNumberFormat="1" applyFont="1" applyFill="1" applyBorder="1" applyAlignment="1" applyProtection="1">
      <alignment horizontal="center" vertical="center"/>
    </xf>
    <xf numFmtId="165" fontId="45" fillId="33" borderId="14" xfId="45" applyNumberFormat="1" applyFont="1" applyFill="1" applyBorder="1" applyAlignment="1" applyProtection="1">
      <alignment horizontal="center" vertical="center"/>
    </xf>
    <xf numFmtId="0" fontId="46" fillId="0" borderId="14" xfId="0" applyNumberFormat="1" applyFont="1" applyFill="1" applyBorder="1" applyAlignment="1" applyProtection="1">
      <alignment horizontal="center" vertical="center"/>
    </xf>
    <xf numFmtId="49" fontId="46" fillId="0" borderId="14" xfId="0" applyNumberFormat="1" applyFont="1" applyFill="1" applyBorder="1" applyAlignment="1" applyProtection="1">
      <alignment horizontal="center" vertical="center"/>
    </xf>
    <xf numFmtId="0" fontId="47" fillId="0" borderId="14" xfId="46" applyNumberFormat="1" applyFont="1" applyFill="1" applyBorder="1" applyAlignment="1" applyProtection="1">
      <alignment horizontal="left" vertical="center" wrapText="1"/>
    </xf>
    <xf numFmtId="49" fontId="48" fillId="33" borderId="14" xfId="45" applyNumberFormat="1" applyFont="1" applyFill="1" applyBorder="1" applyAlignment="1" applyProtection="1">
      <alignment horizontal="center" vertical="center"/>
    </xf>
    <xf numFmtId="165" fontId="48" fillId="33" borderId="14" xfId="45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49" fontId="32" fillId="33" borderId="0" xfId="46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Protection="1"/>
    <xf numFmtId="0" fontId="24" fillId="0" borderId="0" xfId="0" applyNumberFormat="1" applyFont="1" applyFill="1" applyBorder="1" applyAlignment="1" applyProtection="1">
      <alignment horizontal="left" vertical="center"/>
    </xf>
    <xf numFmtId="0" fontId="24" fillId="0" borderId="17" xfId="0" applyNumberFormat="1" applyFont="1" applyFill="1" applyBorder="1" applyAlignment="1" applyProtection="1">
      <alignment horizontal="left" vertical="center"/>
    </xf>
    <xf numFmtId="0" fontId="27" fillId="0" borderId="14" xfId="0" applyNumberFormat="1" applyFont="1" applyFill="1" applyBorder="1" applyAlignment="1" applyProtection="1">
      <alignment horizontal="center" vertical="center"/>
    </xf>
    <xf numFmtId="169" fontId="49" fillId="33" borderId="14" xfId="1" applyNumberFormat="1" applyFont="1" applyFill="1" applyBorder="1" applyAlignment="1" applyProtection="1">
      <alignment horizontal="center" vertical="center"/>
    </xf>
    <xf numFmtId="169" fontId="50" fillId="33" borderId="14" xfId="1" applyNumberFormat="1" applyFont="1" applyFill="1" applyBorder="1" applyAlignment="1" applyProtection="1">
      <alignment horizontal="center" vertical="center"/>
    </xf>
    <xf numFmtId="0" fontId="51" fillId="0" borderId="11" xfId="0" applyNumberFormat="1" applyFont="1" applyFill="1" applyBorder="1" applyAlignment="1" applyProtection="1">
      <alignment horizontal="center" vertical="center" wrapText="1"/>
    </xf>
    <xf numFmtId="0" fontId="51" fillId="0" borderId="14" xfId="0" applyNumberFormat="1" applyFont="1" applyFill="1" applyBorder="1" applyAlignment="1" applyProtection="1">
      <alignment horizontal="center" vertical="center" textRotation="90" wrapText="1"/>
    </xf>
    <xf numFmtId="0" fontId="51" fillId="0" borderId="14" xfId="0" applyNumberFormat="1" applyFont="1" applyFill="1" applyBorder="1" applyAlignment="1" applyProtection="1">
      <alignment horizontal="center" vertical="center" wrapText="1"/>
    </xf>
    <xf numFmtId="0" fontId="44" fillId="33" borderId="14" xfId="46" applyNumberFormat="1" applyFont="1" applyFill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Protection="1"/>
    <xf numFmtId="0" fontId="47" fillId="33" borderId="14" xfId="46" applyNumberFormat="1" applyFont="1" applyFill="1" applyBorder="1" applyAlignment="1" applyProtection="1">
      <alignment horizontal="left" vertical="center" wrapText="1"/>
    </xf>
    <xf numFmtId="49" fontId="24" fillId="0" borderId="14" xfId="0" applyNumberFormat="1" applyFont="1" applyFill="1" applyBorder="1" applyAlignment="1" applyProtection="1">
      <alignment horizontal="center" vertical="center"/>
    </xf>
    <xf numFmtId="168" fontId="24" fillId="0" borderId="0" xfId="0" applyNumberFormat="1" applyFont="1" applyFill="1" applyBorder="1" applyProtection="1"/>
    <xf numFmtId="0" fontId="20" fillId="0" borderId="0" xfId="44" applyNumberFormat="1" applyFont="1" applyFill="1" applyBorder="1" applyProtection="1"/>
    <xf numFmtId="0" fontId="20" fillId="0" borderId="0" xfId="44" applyNumberFormat="1" applyFont="1" applyFill="1" applyBorder="1" applyAlignment="1" applyProtection="1">
      <alignment horizontal="center" vertical="center"/>
    </xf>
    <xf numFmtId="0" fontId="33" fillId="10" borderId="0" xfId="44" applyNumberFormat="1" applyFont="1" applyFill="1" applyBorder="1" applyProtection="1"/>
    <xf numFmtId="0" fontId="24" fillId="0" borderId="0" xfId="44" applyNumberFormat="1" applyFont="1" applyFill="1" applyBorder="1" applyAlignment="1" applyProtection="1">
      <alignment vertical="center"/>
    </xf>
    <xf numFmtId="169" fontId="31" fillId="33" borderId="11" xfId="49" applyNumberFormat="1" applyFont="1" applyFill="1" applyBorder="1" applyAlignment="1" applyProtection="1">
      <alignment horizontal="center" vertical="center"/>
    </xf>
    <xf numFmtId="169" fontId="31" fillId="33" borderId="14" xfId="49" applyNumberFormat="1" applyFont="1" applyFill="1" applyBorder="1" applyAlignment="1" applyProtection="1">
      <alignment horizontal="center" vertical="center"/>
    </xf>
    <xf numFmtId="0" fontId="20" fillId="0" borderId="14" xfId="44" applyNumberFormat="1" applyFont="1" applyFill="1" applyBorder="1" applyProtection="1"/>
    <xf numFmtId="0" fontId="26" fillId="0" borderId="14" xfId="44" applyNumberFormat="1" applyFont="1" applyFill="1" applyBorder="1" applyAlignment="1" applyProtection="1">
      <alignment horizontal="center" vertical="center" wrapText="1"/>
    </xf>
    <xf numFmtId="0" fontId="53" fillId="0" borderId="14" xfId="44" applyNumberFormat="1" applyFont="1" applyFill="1" applyBorder="1" applyAlignment="1" applyProtection="1">
      <alignment horizontal="left" vertical="center" wrapText="1"/>
    </xf>
    <xf numFmtId="0" fontId="54" fillId="0" borderId="14" xfId="44" applyNumberFormat="1" applyFont="1" applyFill="1" applyBorder="1" applyAlignment="1" applyProtection="1">
      <alignment horizontal="center" vertical="center" wrapText="1"/>
    </xf>
    <xf numFmtId="49" fontId="54" fillId="0" borderId="14" xfId="44" applyNumberFormat="1" applyFont="1" applyFill="1" applyBorder="1" applyAlignment="1" applyProtection="1">
      <alignment horizontal="center" vertical="center" wrapText="1"/>
    </xf>
    <xf numFmtId="169" fontId="45" fillId="33" borderId="14" xfId="49" applyNumberFormat="1" applyFont="1" applyFill="1" applyBorder="1" applyAlignment="1" applyProtection="1">
      <alignment horizontal="center" vertical="center"/>
    </xf>
    <xf numFmtId="0" fontId="52" fillId="0" borderId="14" xfId="44" applyNumberFormat="1" applyFont="1" applyFill="1" applyBorder="1" applyAlignment="1" applyProtection="1">
      <alignment horizontal="left" vertical="center" wrapText="1"/>
    </xf>
    <xf numFmtId="0" fontId="25" fillId="0" borderId="14" xfId="44" applyNumberFormat="1" applyFont="1" applyFill="1" applyBorder="1" applyAlignment="1" applyProtection="1">
      <alignment horizontal="center" vertical="center" wrapText="1"/>
    </xf>
    <xf numFmtId="49" fontId="25" fillId="0" borderId="14" xfId="44" applyNumberFormat="1" applyFont="1" applyFill="1" applyBorder="1" applyAlignment="1" applyProtection="1">
      <alignment horizontal="center" vertical="center" wrapText="1"/>
    </xf>
    <xf numFmtId="169" fontId="48" fillId="33" borderId="14" xfId="49" applyNumberFormat="1" applyFont="1" applyFill="1" applyBorder="1" applyAlignment="1" applyProtection="1">
      <alignment horizontal="center" vertical="center"/>
    </xf>
    <xf numFmtId="0" fontId="54" fillId="0" borderId="14" xfId="44" applyNumberFormat="1" applyFont="1" applyFill="1" applyBorder="1" applyAlignment="1" applyProtection="1">
      <alignment horizontal="left" vertical="center" wrapText="1"/>
    </xf>
    <xf numFmtId="169" fontId="45" fillId="33" borderId="12" xfId="49" applyNumberFormat="1" applyFont="1" applyFill="1" applyBorder="1" applyAlignment="1" applyProtection="1">
      <alignment horizontal="center" vertical="center"/>
    </xf>
    <xf numFmtId="49" fontId="54" fillId="0" borderId="11" xfId="44" applyNumberFormat="1" applyFont="1" applyFill="1" applyBorder="1" applyAlignment="1" applyProtection="1">
      <alignment horizontal="center" vertical="center" wrapText="1"/>
    </xf>
    <xf numFmtId="0" fontId="52" fillId="0" borderId="14" xfId="44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Protection="1"/>
    <xf numFmtId="0" fontId="26" fillId="0" borderId="0" xfId="0" applyNumberFormat="1" applyFont="1" applyFill="1" applyBorder="1" applyAlignment="1" applyProtection="1">
      <alignment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165" fontId="0" fillId="0" borderId="0" xfId="0" applyNumberFormat="1" applyFont="1" applyFill="1" applyBorder="1" applyProtection="1"/>
    <xf numFmtId="167" fontId="33" fillId="35" borderId="0" xfId="48" applyNumberFormat="1" applyFont="1" applyFill="1" applyBorder="1" applyProtection="1"/>
    <xf numFmtId="14" fontId="38" fillId="35" borderId="0" xfId="48" applyNumberFormat="1" applyFont="1" applyFill="1" applyBorder="1" applyProtection="1"/>
    <xf numFmtId="164" fontId="33" fillId="35" borderId="0" xfId="48" applyNumberFormat="1" applyFont="1" applyFill="1" applyBorder="1" applyProtection="1"/>
    <xf numFmtId="0" fontId="55" fillId="35" borderId="14" xfId="48" applyNumberFormat="1" applyFont="1" applyFill="1" applyBorder="1" applyAlignment="1" applyProtection="1">
      <alignment horizontal="center" vertical="center" wrapText="1"/>
    </xf>
    <xf numFmtId="170" fontId="33" fillId="35" borderId="0" xfId="48" applyNumberFormat="1" applyFont="1" applyFill="1" applyBorder="1" applyAlignment="1" applyProtection="1">
      <alignment vertical="center"/>
    </xf>
    <xf numFmtId="171" fontId="33" fillId="35" borderId="0" xfId="48" applyNumberFormat="1" applyFont="1" applyFill="1" applyBorder="1" applyAlignment="1" applyProtection="1">
      <alignment vertical="center"/>
    </xf>
    <xf numFmtId="0" fontId="16" fillId="35" borderId="0" xfId="48" applyNumberFormat="1" applyFont="1" applyFill="1" applyBorder="1" applyAlignment="1" applyProtection="1">
      <alignment vertical="center"/>
    </xf>
    <xf numFmtId="170" fontId="16" fillId="35" borderId="0" xfId="48" applyNumberFormat="1" applyFont="1" applyFill="1" applyBorder="1" applyAlignment="1" applyProtection="1">
      <alignment vertical="center"/>
    </xf>
    <xf numFmtId="0" fontId="16" fillId="35" borderId="0" xfId="48" applyNumberFormat="1" applyFont="1" applyFill="1" applyBorder="1" applyAlignment="1" applyProtection="1">
      <alignment horizontal="center"/>
    </xf>
    <xf numFmtId="165" fontId="26" fillId="0" borderId="11" xfId="45" applyNumberFormat="1" applyFont="1" applyFill="1" applyBorder="1" applyAlignment="1">
      <alignment horizontal="center" vertical="center"/>
    </xf>
    <xf numFmtId="165" fontId="26" fillId="0" borderId="12" xfId="45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top"/>
    </xf>
    <xf numFmtId="0" fontId="26" fillId="0" borderId="0" xfId="0" applyNumberFormat="1" applyFont="1" applyFill="1" applyBorder="1" applyAlignment="1">
      <alignment horizontal="center"/>
    </xf>
    <xf numFmtId="165" fontId="29" fillId="0" borderId="11" xfId="45" applyNumberFormat="1" applyFont="1" applyFill="1" applyBorder="1" applyAlignment="1">
      <alignment horizontal="center" vertical="center"/>
    </xf>
    <xf numFmtId="165" fontId="29" fillId="0" borderId="12" xfId="45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19" xfId="0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27" fillId="0" borderId="11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horizontal="center"/>
    </xf>
    <xf numFmtId="0" fontId="27" fillId="0" borderId="12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24" fillId="0" borderId="17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wrapText="1"/>
    </xf>
    <xf numFmtId="0" fontId="27" fillId="0" borderId="13" xfId="0" applyNumberFormat="1" applyFont="1" applyFill="1" applyBorder="1" applyAlignment="1" applyProtection="1">
      <alignment wrapText="1"/>
    </xf>
    <xf numFmtId="0" fontId="27" fillId="0" borderId="12" xfId="0" applyNumberFormat="1" applyFont="1" applyFill="1" applyBorder="1" applyAlignment="1" applyProtection="1">
      <alignment wrapText="1"/>
    </xf>
    <xf numFmtId="0" fontId="24" fillId="0" borderId="11" xfId="0" applyNumberFormat="1" applyFont="1" applyFill="1" applyBorder="1" applyAlignment="1" applyProtection="1">
      <alignment wrapText="1"/>
    </xf>
    <xf numFmtId="0" fontId="24" fillId="0" borderId="13" xfId="0" applyNumberFormat="1" applyFont="1" applyFill="1" applyBorder="1" applyAlignment="1" applyProtection="1">
      <alignment wrapText="1"/>
    </xf>
    <xf numFmtId="0" fontId="24" fillId="0" borderId="12" xfId="0" applyNumberFormat="1" applyFont="1" applyFill="1" applyBorder="1" applyAlignment="1" applyProtection="1">
      <alignment wrapText="1"/>
    </xf>
    <xf numFmtId="16" fontId="27" fillId="0" borderId="11" xfId="0" applyNumberFormat="1" applyFont="1" applyFill="1" applyBorder="1" applyAlignment="1" applyProtection="1">
      <alignment wrapText="1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wrapText="1"/>
    </xf>
    <xf numFmtId="0" fontId="27" fillId="0" borderId="13" xfId="0" applyNumberFormat="1" applyFont="1" applyFill="1" applyBorder="1" applyAlignment="1" applyProtection="1">
      <alignment horizontal="left" wrapText="1"/>
    </xf>
    <xf numFmtId="0" fontId="27" fillId="0" borderId="12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7" fillId="0" borderId="0" xfId="44" applyNumberFormat="1" applyFont="1" applyFill="1" applyBorder="1" applyAlignment="1" applyProtection="1">
      <alignment horizontal="center" vertical="center"/>
    </xf>
    <xf numFmtId="0" fontId="51" fillId="0" borderId="15" xfId="44" applyNumberFormat="1" applyFont="1" applyFill="1" applyBorder="1" applyAlignment="1" applyProtection="1">
      <alignment horizontal="center" vertical="center" wrapText="1"/>
    </xf>
    <xf numFmtId="0" fontId="51" fillId="0" borderId="16" xfId="44" applyNumberFormat="1" applyFont="1" applyFill="1" applyBorder="1" applyAlignment="1" applyProtection="1">
      <alignment horizontal="center" vertical="center" wrapText="1"/>
    </xf>
    <xf numFmtId="0" fontId="51" fillId="0" borderId="15" xfId="44" applyNumberFormat="1" applyFont="1" applyFill="1" applyBorder="1" applyAlignment="1" applyProtection="1">
      <alignment horizontal="center" vertical="center" textRotation="90" wrapText="1"/>
    </xf>
    <xf numFmtId="0" fontId="51" fillId="0" borderId="16" xfId="44" applyNumberFormat="1" applyFont="1" applyFill="1" applyBorder="1" applyAlignment="1" applyProtection="1">
      <alignment horizontal="center" vertical="center" textRotation="90" wrapText="1"/>
    </xf>
    <xf numFmtId="0" fontId="26" fillId="0" borderId="11" xfId="44" applyNumberFormat="1" applyFont="1" applyFill="1" applyBorder="1" applyAlignment="1" applyProtection="1">
      <alignment horizontal="left" vertical="center" wrapText="1"/>
    </xf>
    <xf numFmtId="0" fontId="26" fillId="0" borderId="13" xfId="44" applyNumberFormat="1" applyFont="1" applyFill="1" applyBorder="1" applyAlignment="1" applyProtection="1">
      <alignment horizontal="left" vertical="center" wrapText="1"/>
    </xf>
    <xf numFmtId="0" fontId="26" fillId="0" borderId="12" xfId="44" applyNumberFormat="1" applyFont="1" applyFill="1" applyBorder="1" applyAlignment="1" applyProtection="1">
      <alignment horizontal="left" vertical="center" wrapText="1"/>
    </xf>
    <xf numFmtId="0" fontId="52" fillId="0" borderId="14" xfId="44" applyNumberFormat="1" applyFont="1" applyFill="1" applyBorder="1" applyAlignment="1" applyProtection="1">
      <alignment horizontal="center" vertical="center" wrapText="1"/>
    </xf>
    <xf numFmtId="0" fontId="24" fillId="0" borderId="14" xfId="44" applyNumberFormat="1" applyFont="1" applyFill="1" applyBorder="1" applyProtection="1"/>
    <xf numFmtId="0" fontId="25" fillId="0" borderId="0" xfId="44" applyNumberFormat="1" applyFont="1" applyFill="1" applyBorder="1" applyAlignment="1" applyProtection="1">
      <alignment horizontal="center" vertical="center" wrapText="1"/>
    </xf>
    <xf numFmtId="0" fontId="27" fillId="0" borderId="0" xfId="44" applyNumberFormat="1" applyFont="1" applyFill="1" applyBorder="1" applyAlignment="1" applyProtection="1">
      <alignment horizontal="center" vertical="center" wrapText="1"/>
    </xf>
    <xf numFmtId="0" fontId="24" fillId="0" borderId="0" xfId="44" applyNumberFormat="1" applyFont="1" applyFill="1" applyBorder="1" applyAlignment="1" applyProtection="1">
      <alignment horizontal="left" vertical="center"/>
    </xf>
    <xf numFmtId="0" fontId="28" fillId="0" borderId="0" xfId="44" applyNumberFormat="1" applyFont="1" applyFill="1" applyBorder="1" applyAlignment="1" applyProtection="1">
      <alignment horizontal="center" vertical="center"/>
    </xf>
    <xf numFmtId="0" fontId="24" fillId="0" borderId="0" xfId="44" applyNumberFormat="1" applyFont="1" applyFill="1" applyBorder="1" applyAlignment="1" applyProtection="1">
      <alignment horizontal="center" vertical="center"/>
    </xf>
    <xf numFmtId="0" fontId="29" fillId="0" borderId="11" xfId="44" applyNumberFormat="1" applyFont="1" applyFill="1" applyBorder="1" applyAlignment="1" applyProtection="1">
      <alignment horizontal="center" vertical="center" wrapText="1"/>
    </xf>
    <xf numFmtId="0" fontId="29" fillId="0" borderId="13" xfId="44" applyNumberFormat="1" applyFont="1" applyFill="1" applyBorder="1" applyAlignment="1" applyProtection="1">
      <alignment horizontal="center" vertical="center" wrapText="1"/>
    </xf>
    <xf numFmtId="0" fontId="29" fillId="0" borderId="12" xfId="44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 vertical="center"/>
    </xf>
    <xf numFmtId="49" fontId="24" fillId="0" borderId="0" xfId="0" applyNumberFormat="1" applyFont="1" applyFill="1" applyBorder="1" applyAlignment="1" applyProtection="1">
      <alignment horizontal="center"/>
    </xf>
    <xf numFmtId="0" fontId="38" fillId="35" borderId="14" xfId="48" applyNumberFormat="1" applyFont="1" applyFill="1" applyBorder="1" applyAlignment="1" applyProtection="1">
      <alignment horizontal="left" vertical="center" wrapText="1"/>
    </xf>
    <xf numFmtId="0" fontId="38" fillId="35" borderId="14" xfId="48" applyNumberFormat="1" applyFont="1" applyFill="1" applyBorder="1" applyAlignment="1" applyProtection="1">
      <alignment horizontal="center" vertical="center" wrapText="1"/>
    </xf>
    <xf numFmtId="0" fontId="39" fillId="35" borderId="11" xfId="48" applyNumberFormat="1" applyFont="1" applyFill="1" applyBorder="1" applyAlignment="1" applyProtection="1">
      <alignment horizontal="left" vertical="center" wrapText="1"/>
    </xf>
    <xf numFmtId="0" fontId="39" fillId="35" borderId="13" xfId="48" applyNumberFormat="1" applyFont="1" applyFill="1" applyBorder="1" applyAlignment="1" applyProtection="1">
      <alignment horizontal="left" vertical="center" wrapText="1"/>
    </xf>
    <xf numFmtId="0" fontId="39" fillId="35" borderId="12" xfId="48" applyNumberFormat="1" applyFont="1" applyFill="1" applyBorder="1" applyAlignment="1" applyProtection="1">
      <alignment horizontal="left" vertical="center" wrapText="1"/>
    </xf>
    <xf numFmtId="0" fontId="39" fillId="35" borderId="14" xfId="48" applyNumberFormat="1" applyFont="1" applyFill="1" applyBorder="1" applyAlignment="1" applyProtection="1">
      <alignment horizontal="left" vertical="center" wrapText="1"/>
    </xf>
    <xf numFmtId="49" fontId="38" fillId="35" borderId="11" xfId="48" applyNumberFormat="1" applyFont="1" applyFill="1" applyBorder="1" applyAlignment="1" applyProtection="1">
      <alignment horizontal="center" vertical="center" wrapText="1"/>
    </xf>
    <xf numFmtId="49" fontId="38" fillId="35" borderId="13" xfId="48" applyNumberFormat="1" applyFont="1" applyFill="1" applyBorder="1" applyAlignment="1" applyProtection="1">
      <alignment horizontal="center" vertical="center" wrapText="1"/>
    </xf>
    <xf numFmtId="49" fontId="38" fillId="35" borderId="12" xfId="48" applyNumberFormat="1" applyFont="1" applyFill="1" applyBorder="1" applyAlignment="1" applyProtection="1">
      <alignment horizontal="center" vertical="center" wrapText="1"/>
    </xf>
    <xf numFmtId="0" fontId="41" fillId="35" borderId="14" xfId="48" applyNumberFormat="1" applyFont="1" applyFill="1" applyBorder="1" applyAlignment="1" applyProtection="1">
      <alignment horizontal="center" vertical="center"/>
    </xf>
    <xf numFmtId="0" fontId="41" fillId="35" borderId="14" xfId="48" applyNumberFormat="1" applyFont="1" applyFill="1" applyBorder="1" applyAlignment="1" applyProtection="1">
      <alignment horizontal="center" vertical="center" wrapText="1"/>
    </xf>
    <xf numFmtId="0" fontId="37" fillId="35" borderId="0" xfId="48" applyNumberFormat="1" applyFont="1" applyFill="1" applyBorder="1" applyAlignment="1" applyProtection="1">
      <alignment horizontal="center" vertical="center" wrapText="1"/>
    </xf>
    <xf numFmtId="0" fontId="37" fillId="35" borderId="0" xfId="48" applyNumberFormat="1" applyFont="1" applyFill="1" applyBorder="1" applyAlignment="1" applyProtection="1">
      <alignment horizontal="center" vertical="center"/>
    </xf>
  </cellXfs>
  <cellStyles count="50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Обычный 2" xfId="44"/>
    <cellStyle name="Обычный 3" xfId="48"/>
    <cellStyle name="Обычный 4" xfId="43"/>
    <cellStyle name="Обычный 4 2" xfId="46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Финансовый 2" xfId="45"/>
    <cellStyle name="Финансовый 3" xfId="47"/>
    <cellStyle name="Финансовый 4" xfId="49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5</xdr:row>
      <xdr:rowOff>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5</xdr:row>
      <xdr:rowOff>0</xdr:rowOff>
    </xdr:to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525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381000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7265" cy="960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2</xdr:row>
      <xdr:rowOff>160020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7265" cy="960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276225</xdr:colOff>
      <xdr:row>1</xdr:row>
      <xdr:rowOff>381000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7265" cy="960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05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257175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05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2</xdr:row>
      <xdr:rowOff>95250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1550" cy="952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361950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361950</xdr:rowOff>
    </xdr:to>
    <xdr:pic>
      <xdr:nvPicPr>
        <xdr:cNvPr id="3" name="QR-Cod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962025" cy="94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UZASBO%20(3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и поступления"/>
      <sheetName val="Кассовые расходы"/>
      <sheetName val="Фактические расход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showGridLines="0" showWhiteSpace="0" view="pageBreakPreview" zoomScaleNormal="100" zoomScaleSheetLayoutView="100" workbookViewId="0">
      <selection activeCell="H20" sqref="H20"/>
    </sheetView>
  </sheetViews>
  <sheetFormatPr defaultColWidth="8.85546875" defaultRowHeight="15" customHeight="1" x14ac:dyDescent="0.25"/>
  <cols>
    <col min="1" max="1" width="61.5703125" style="27" customWidth="1"/>
    <col min="2" max="2" width="7.7109375" style="28" customWidth="1"/>
    <col min="3" max="3" width="14" style="40" customWidth="1"/>
    <col min="4" max="4" width="16.7109375" style="40" customWidth="1"/>
    <col min="5" max="5" width="14" style="40" customWidth="1"/>
    <col min="6" max="16384" width="8.85546875" style="29"/>
  </cols>
  <sheetData>
    <row r="1" spans="1:5" x14ac:dyDescent="0.25">
      <c r="C1" s="133" t="s">
        <v>158</v>
      </c>
      <c r="D1" s="133"/>
      <c r="E1" s="133"/>
    </row>
    <row r="2" spans="1:5" x14ac:dyDescent="0.25">
      <c r="A2" s="134" t="s">
        <v>342</v>
      </c>
      <c r="B2" s="134"/>
      <c r="C2" s="134"/>
      <c r="D2" s="134"/>
      <c r="E2" s="134"/>
    </row>
    <row r="3" spans="1:5" x14ac:dyDescent="0.25">
      <c r="A3" s="134" t="s">
        <v>452</v>
      </c>
      <c r="B3" s="134"/>
      <c r="C3" s="134"/>
      <c r="D3" s="134"/>
      <c r="E3" s="134"/>
    </row>
    <row r="4" spans="1:5" x14ac:dyDescent="0.25">
      <c r="A4" s="30" t="s">
        <v>283</v>
      </c>
      <c r="B4" s="135" t="s">
        <v>284</v>
      </c>
      <c r="C4" s="135"/>
      <c r="D4" s="135"/>
      <c r="E4" s="135"/>
    </row>
    <row r="5" spans="1:5" x14ac:dyDescent="0.25">
      <c r="A5" s="30" t="s">
        <v>343</v>
      </c>
      <c r="B5" s="136" t="s">
        <v>453</v>
      </c>
      <c r="C5" s="136"/>
      <c r="D5" s="136"/>
      <c r="E5" s="136"/>
    </row>
    <row r="6" spans="1:5" x14ac:dyDescent="0.25">
      <c r="A6" s="30" t="s">
        <v>344</v>
      </c>
      <c r="B6" s="136" t="s">
        <v>345</v>
      </c>
      <c r="C6" s="136"/>
      <c r="D6" s="136"/>
      <c r="E6" s="136"/>
    </row>
    <row r="7" spans="1:5" x14ac:dyDescent="0.25">
      <c r="A7" s="30" t="s">
        <v>346</v>
      </c>
      <c r="B7" s="125"/>
      <c r="C7" s="125"/>
      <c r="D7" s="125"/>
      <c r="E7" s="125"/>
    </row>
    <row r="8" spans="1:5" x14ac:dyDescent="0.25">
      <c r="A8" s="30" t="s">
        <v>347</v>
      </c>
      <c r="B8" s="126"/>
      <c r="C8" s="126"/>
      <c r="D8" s="126"/>
      <c r="E8" s="126"/>
    </row>
    <row r="10" spans="1:5" ht="26.45" customHeight="1" x14ac:dyDescent="0.25">
      <c r="A10" s="31" t="s">
        <v>159</v>
      </c>
      <c r="B10" s="32" t="s">
        <v>5</v>
      </c>
      <c r="C10" s="122" t="s">
        <v>160</v>
      </c>
      <c r="D10" s="124"/>
      <c r="E10" s="31" t="s">
        <v>161</v>
      </c>
    </row>
    <row r="11" spans="1:5" x14ac:dyDescent="0.25">
      <c r="A11" s="127" t="s">
        <v>162</v>
      </c>
      <c r="B11" s="128"/>
      <c r="C11" s="128"/>
      <c r="D11" s="128"/>
      <c r="E11" s="129"/>
    </row>
    <row r="12" spans="1:5" x14ac:dyDescent="0.25">
      <c r="A12" s="130" t="s">
        <v>163</v>
      </c>
      <c r="B12" s="131"/>
      <c r="C12" s="131"/>
      <c r="D12" s="131"/>
      <c r="E12" s="132"/>
    </row>
    <row r="13" spans="1:5" ht="15.6" customHeight="1" x14ac:dyDescent="0.25">
      <c r="A13" s="33" t="s">
        <v>164</v>
      </c>
      <c r="B13" s="34"/>
      <c r="C13" s="115"/>
      <c r="D13" s="116"/>
      <c r="E13" s="11"/>
    </row>
    <row r="14" spans="1:5" ht="24.75" customHeight="1" x14ac:dyDescent="0.25">
      <c r="A14" s="35" t="s">
        <v>165</v>
      </c>
      <c r="B14" s="34" t="s">
        <v>348</v>
      </c>
      <c r="C14" s="11">
        <v>2189301.2999999998</v>
      </c>
      <c r="D14" s="11">
        <v>2209457.4</v>
      </c>
      <c r="E14" s="11">
        <v>4295995.5999999996</v>
      </c>
    </row>
    <row r="15" spans="1:5" ht="24.75" customHeight="1" x14ac:dyDescent="0.25">
      <c r="A15" s="35" t="s">
        <v>166</v>
      </c>
      <c r="B15" s="34" t="s">
        <v>349</v>
      </c>
      <c r="C15" s="11">
        <v>68457.100000000006</v>
      </c>
      <c r="D15" s="11">
        <v>69108.399999999994</v>
      </c>
      <c r="E15" s="11">
        <v>366849.8</v>
      </c>
    </row>
    <row r="16" spans="1:5" ht="24.75" customHeight="1" x14ac:dyDescent="0.25">
      <c r="A16" s="35" t="s">
        <v>167</v>
      </c>
      <c r="B16" s="34" t="s">
        <v>350</v>
      </c>
      <c r="C16" s="12">
        <v>2120844.2000000002</v>
      </c>
      <c r="D16" s="12">
        <v>2140349</v>
      </c>
      <c r="E16" s="12">
        <v>3929145.8</v>
      </c>
    </row>
    <row r="17" spans="1:5" ht="24.75" customHeight="1" x14ac:dyDescent="0.25">
      <c r="A17" s="35" t="s">
        <v>168</v>
      </c>
      <c r="B17" s="34" t="s">
        <v>351</v>
      </c>
      <c r="C17" s="115">
        <v>0</v>
      </c>
      <c r="D17" s="116" t="s">
        <v>304</v>
      </c>
      <c r="E17" s="11">
        <v>0</v>
      </c>
    </row>
    <row r="18" spans="1:5" ht="24.75" customHeight="1" x14ac:dyDescent="0.25">
      <c r="A18" s="33" t="s">
        <v>169</v>
      </c>
      <c r="B18" s="32" t="s">
        <v>352</v>
      </c>
      <c r="C18" s="120">
        <v>2120844.2000000002</v>
      </c>
      <c r="D18" s="121" t="s">
        <v>304</v>
      </c>
      <c r="E18" s="12">
        <v>3929145.8</v>
      </c>
    </row>
    <row r="19" spans="1:5" x14ac:dyDescent="0.25">
      <c r="A19" s="122" t="s">
        <v>170</v>
      </c>
      <c r="B19" s="123"/>
      <c r="C19" s="123"/>
      <c r="D19" s="123"/>
      <c r="E19" s="124"/>
    </row>
    <row r="20" spans="1:5" ht="24.75" customHeight="1" x14ac:dyDescent="0.25">
      <c r="A20" s="35" t="s">
        <v>171</v>
      </c>
      <c r="B20" s="32" t="s">
        <v>353</v>
      </c>
      <c r="C20" s="115">
        <v>0</v>
      </c>
      <c r="D20" s="116" t="s">
        <v>304</v>
      </c>
      <c r="E20" s="11">
        <v>0</v>
      </c>
    </row>
    <row r="21" spans="1:5" x14ac:dyDescent="0.25">
      <c r="A21" s="122" t="s">
        <v>172</v>
      </c>
      <c r="B21" s="123"/>
      <c r="C21" s="123"/>
      <c r="D21" s="123"/>
      <c r="E21" s="124"/>
    </row>
    <row r="22" spans="1:5" ht="24.75" customHeight="1" x14ac:dyDescent="0.25">
      <c r="A22" s="35" t="s">
        <v>173</v>
      </c>
      <c r="B22" s="34" t="s">
        <v>354</v>
      </c>
      <c r="C22" s="115">
        <v>0</v>
      </c>
      <c r="D22" s="116" t="s">
        <v>304</v>
      </c>
      <c r="E22" s="11">
        <v>0</v>
      </c>
    </row>
    <row r="23" spans="1:5" ht="24.75" customHeight="1" x14ac:dyDescent="0.25">
      <c r="A23" s="35" t="s">
        <v>174</v>
      </c>
      <c r="B23" s="34" t="s">
        <v>355</v>
      </c>
      <c r="C23" s="115">
        <v>0</v>
      </c>
      <c r="D23" s="116" t="s">
        <v>304</v>
      </c>
      <c r="E23" s="11">
        <v>0</v>
      </c>
    </row>
    <row r="24" spans="1:5" ht="24.75" customHeight="1" x14ac:dyDescent="0.25">
      <c r="A24" s="35" t="s">
        <v>175</v>
      </c>
      <c r="B24" s="34" t="s">
        <v>356</v>
      </c>
      <c r="C24" s="115">
        <v>0</v>
      </c>
      <c r="D24" s="116" t="s">
        <v>304</v>
      </c>
      <c r="E24" s="11">
        <v>0</v>
      </c>
    </row>
    <row r="25" spans="1:5" ht="24.75" customHeight="1" x14ac:dyDescent="0.25">
      <c r="A25" s="35" t="s">
        <v>176</v>
      </c>
      <c r="B25" s="34" t="s">
        <v>357</v>
      </c>
      <c r="C25" s="115">
        <v>0</v>
      </c>
      <c r="D25" s="116" t="s">
        <v>304</v>
      </c>
      <c r="E25" s="11">
        <v>0</v>
      </c>
    </row>
    <row r="26" spans="1:5" ht="24.75" customHeight="1" x14ac:dyDescent="0.25">
      <c r="A26" s="35" t="s">
        <v>177</v>
      </c>
      <c r="B26" s="34" t="s">
        <v>358</v>
      </c>
      <c r="C26" s="115">
        <v>4799788</v>
      </c>
      <c r="D26" s="116" t="s">
        <v>304</v>
      </c>
      <c r="E26" s="11">
        <v>5143852.5999999996</v>
      </c>
    </row>
    <row r="27" spans="1:5" ht="24.75" customHeight="1" x14ac:dyDescent="0.25">
      <c r="A27" s="35" t="s">
        <v>178</v>
      </c>
      <c r="B27" s="34" t="s">
        <v>359</v>
      </c>
      <c r="C27" s="115">
        <v>26609.7</v>
      </c>
      <c r="D27" s="116" t="s">
        <v>304</v>
      </c>
      <c r="E27" s="11">
        <v>30115.9</v>
      </c>
    </row>
    <row r="28" spans="1:5" ht="24.75" customHeight="1" x14ac:dyDescent="0.25">
      <c r="A28" s="35" t="s">
        <v>179</v>
      </c>
      <c r="B28" s="34" t="s">
        <v>360</v>
      </c>
      <c r="C28" s="115">
        <v>0</v>
      </c>
      <c r="D28" s="116" t="s">
        <v>304</v>
      </c>
      <c r="E28" s="11">
        <v>0</v>
      </c>
    </row>
    <row r="29" spans="1:5" ht="24.75" customHeight="1" x14ac:dyDescent="0.25">
      <c r="A29" s="35" t="s">
        <v>180</v>
      </c>
      <c r="B29" s="34" t="s">
        <v>361</v>
      </c>
      <c r="C29" s="115">
        <v>0</v>
      </c>
      <c r="D29" s="116" t="s">
        <v>304</v>
      </c>
      <c r="E29" s="11">
        <v>0</v>
      </c>
    </row>
    <row r="30" spans="1:5" ht="24.75" customHeight="1" x14ac:dyDescent="0.25">
      <c r="A30" s="33" t="s">
        <v>181</v>
      </c>
      <c r="B30" s="32" t="s">
        <v>362</v>
      </c>
      <c r="C30" s="120">
        <v>4826397.7</v>
      </c>
      <c r="D30" s="121" t="s">
        <v>304</v>
      </c>
      <c r="E30" s="12">
        <v>5173968.5</v>
      </c>
    </row>
    <row r="31" spans="1:5" x14ac:dyDescent="0.25">
      <c r="A31" s="122" t="s">
        <v>182</v>
      </c>
      <c r="B31" s="123"/>
      <c r="C31" s="123"/>
      <c r="D31" s="123"/>
      <c r="E31" s="124"/>
    </row>
    <row r="32" spans="1:5" ht="24.75" customHeight="1" x14ac:dyDescent="0.25">
      <c r="A32" s="35" t="s">
        <v>183</v>
      </c>
      <c r="B32" s="34" t="s">
        <v>363</v>
      </c>
      <c r="C32" s="115">
        <v>0</v>
      </c>
      <c r="D32" s="116" t="s">
        <v>304</v>
      </c>
      <c r="E32" s="11">
        <v>0</v>
      </c>
    </row>
    <row r="33" spans="1:5" ht="24.75" customHeight="1" x14ac:dyDescent="0.25">
      <c r="A33" s="35" t="s">
        <v>184</v>
      </c>
      <c r="B33" s="34" t="s">
        <v>364</v>
      </c>
      <c r="C33" s="115">
        <v>0</v>
      </c>
      <c r="D33" s="116" t="s">
        <v>304</v>
      </c>
      <c r="E33" s="11">
        <v>0</v>
      </c>
    </row>
    <row r="34" spans="1:5" ht="24.75" customHeight="1" x14ac:dyDescent="0.25">
      <c r="A34" s="35" t="s">
        <v>185</v>
      </c>
      <c r="B34" s="34" t="s">
        <v>365</v>
      </c>
      <c r="C34" s="115">
        <v>0</v>
      </c>
      <c r="D34" s="116" t="s">
        <v>304</v>
      </c>
      <c r="E34" s="11">
        <v>0</v>
      </c>
    </row>
    <row r="35" spans="1:5" ht="24.75" customHeight="1" x14ac:dyDescent="0.25">
      <c r="A35" s="35" t="s">
        <v>186</v>
      </c>
      <c r="B35" s="34" t="s">
        <v>366</v>
      </c>
      <c r="C35" s="115">
        <v>0</v>
      </c>
      <c r="D35" s="116" t="s">
        <v>304</v>
      </c>
      <c r="E35" s="11">
        <v>0</v>
      </c>
    </row>
    <row r="36" spans="1:5" ht="24.75" customHeight="1" x14ac:dyDescent="0.25">
      <c r="A36" s="35" t="s">
        <v>187</v>
      </c>
      <c r="B36" s="34" t="s">
        <v>31</v>
      </c>
      <c r="C36" s="115">
        <v>0</v>
      </c>
      <c r="D36" s="116" t="s">
        <v>304</v>
      </c>
      <c r="E36" s="11">
        <v>0</v>
      </c>
    </row>
    <row r="37" spans="1:5" ht="24.75" customHeight="1" x14ac:dyDescent="0.25">
      <c r="A37" s="35" t="s">
        <v>188</v>
      </c>
      <c r="B37" s="34">
        <v>101</v>
      </c>
      <c r="C37" s="115">
        <v>0</v>
      </c>
      <c r="D37" s="116" t="s">
        <v>304</v>
      </c>
      <c r="E37" s="11">
        <v>0</v>
      </c>
    </row>
    <row r="38" spans="1:5" ht="24.75" customHeight="1" x14ac:dyDescent="0.25">
      <c r="A38" s="33" t="s">
        <v>189</v>
      </c>
      <c r="B38" s="32">
        <v>110</v>
      </c>
      <c r="C38" s="120">
        <v>0</v>
      </c>
      <c r="D38" s="121" t="s">
        <v>304</v>
      </c>
      <c r="E38" s="12">
        <v>0</v>
      </c>
    </row>
    <row r="39" spans="1:5" ht="24.75" customHeight="1" x14ac:dyDescent="0.25">
      <c r="A39" s="33" t="s">
        <v>190</v>
      </c>
      <c r="B39" s="32">
        <v>120</v>
      </c>
      <c r="C39" s="120">
        <v>6947241.9000000004</v>
      </c>
      <c r="D39" s="121" t="s">
        <v>304</v>
      </c>
      <c r="E39" s="12">
        <v>9103114.3000000007</v>
      </c>
    </row>
    <row r="40" spans="1:5" ht="26.25" x14ac:dyDescent="0.25">
      <c r="A40" s="31" t="s">
        <v>159</v>
      </c>
      <c r="B40" s="32" t="s">
        <v>5</v>
      </c>
      <c r="C40" s="122" t="s">
        <v>160</v>
      </c>
      <c r="D40" s="124"/>
      <c r="E40" s="31" t="s">
        <v>161</v>
      </c>
    </row>
    <row r="41" spans="1:5" x14ac:dyDescent="0.25">
      <c r="A41" s="122" t="s">
        <v>191</v>
      </c>
      <c r="B41" s="123"/>
      <c r="C41" s="123"/>
      <c r="D41" s="123"/>
      <c r="E41" s="124"/>
    </row>
    <row r="42" spans="1:5" ht="24.75" customHeight="1" x14ac:dyDescent="0.25">
      <c r="A42" s="35" t="s">
        <v>192</v>
      </c>
      <c r="B42" s="34">
        <v>130</v>
      </c>
      <c r="C42" s="115">
        <v>0</v>
      </c>
      <c r="D42" s="116" t="s">
        <v>304</v>
      </c>
      <c r="E42" s="11">
        <v>0</v>
      </c>
    </row>
    <row r="43" spans="1:5" ht="24.75" customHeight="1" x14ac:dyDescent="0.25">
      <c r="A43" s="35" t="s">
        <v>193</v>
      </c>
      <c r="B43" s="34">
        <v>131</v>
      </c>
      <c r="C43" s="115">
        <v>0</v>
      </c>
      <c r="D43" s="116" t="s">
        <v>304</v>
      </c>
      <c r="E43" s="11">
        <v>0</v>
      </c>
    </row>
    <row r="44" spans="1:5" ht="24.75" customHeight="1" x14ac:dyDescent="0.25">
      <c r="A44" s="35" t="s">
        <v>194</v>
      </c>
      <c r="B44" s="34">
        <v>140</v>
      </c>
      <c r="C44" s="115">
        <v>0</v>
      </c>
      <c r="D44" s="116" t="s">
        <v>304</v>
      </c>
      <c r="E44" s="11">
        <v>0</v>
      </c>
    </row>
    <row r="45" spans="1:5" ht="33.6" customHeight="1" x14ac:dyDescent="0.25">
      <c r="A45" s="35" t="s">
        <v>195</v>
      </c>
      <c r="B45" s="34">
        <v>141</v>
      </c>
      <c r="C45" s="115">
        <v>0</v>
      </c>
      <c r="D45" s="116" t="s">
        <v>304</v>
      </c>
      <c r="E45" s="11">
        <v>0</v>
      </c>
    </row>
    <row r="46" spans="1:5" ht="24.75" customHeight="1" x14ac:dyDescent="0.25">
      <c r="A46" s="35" t="s">
        <v>196</v>
      </c>
      <c r="B46" s="34">
        <v>142</v>
      </c>
      <c r="C46" s="115">
        <v>3132921</v>
      </c>
      <c r="D46" s="116" t="s">
        <v>304</v>
      </c>
      <c r="E46" s="11">
        <v>8070126.7999999998</v>
      </c>
    </row>
    <row r="47" spans="1:5" ht="24.75" customHeight="1" x14ac:dyDescent="0.25">
      <c r="A47" s="35" t="s">
        <v>197</v>
      </c>
      <c r="B47" s="34">
        <v>143</v>
      </c>
      <c r="C47" s="115">
        <v>0</v>
      </c>
      <c r="D47" s="116" t="s">
        <v>304</v>
      </c>
      <c r="E47" s="11">
        <v>63668254.600000001</v>
      </c>
    </row>
    <row r="48" spans="1:5" ht="24.75" customHeight="1" x14ac:dyDescent="0.25">
      <c r="A48" s="35" t="s">
        <v>198</v>
      </c>
      <c r="B48" s="34">
        <v>144</v>
      </c>
      <c r="C48" s="115">
        <v>0</v>
      </c>
      <c r="D48" s="116" t="s">
        <v>304</v>
      </c>
      <c r="E48" s="11">
        <v>0</v>
      </c>
    </row>
    <row r="49" spans="1:5" x14ac:dyDescent="0.25">
      <c r="A49" s="35" t="s">
        <v>199</v>
      </c>
      <c r="B49" s="34">
        <v>145</v>
      </c>
      <c r="C49" s="115">
        <v>0</v>
      </c>
      <c r="D49" s="116" t="s">
        <v>304</v>
      </c>
      <c r="E49" s="11">
        <v>0</v>
      </c>
    </row>
    <row r="50" spans="1:5" x14ac:dyDescent="0.25">
      <c r="A50" s="35" t="s">
        <v>200</v>
      </c>
      <c r="B50" s="34">
        <v>146</v>
      </c>
      <c r="C50" s="115">
        <v>0</v>
      </c>
      <c r="D50" s="116" t="s">
        <v>304</v>
      </c>
      <c r="E50" s="11">
        <v>0</v>
      </c>
    </row>
    <row r="51" spans="1:5" ht="24.75" customHeight="1" x14ac:dyDescent="0.25">
      <c r="A51" s="35" t="s">
        <v>201</v>
      </c>
      <c r="B51" s="34">
        <v>150</v>
      </c>
      <c r="C51" s="115">
        <v>0</v>
      </c>
      <c r="D51" s="116" t="s">
        <v>304</v>
      </c>
      <c r="E51" s="11">
        <v>0</v>
      </c>
    </row>
    <row r="52" spans="1:5" x14ac:dyDescent="0.25">
      <c r="A52" s="35" t="s">
        <v>202</v>
      </c>
      <c r="B52" s="34">
        <v>151</v>
      </c>
      <c r="C52" s="115">
        <v>0</v>
      </c>
      <c r="D52" s="116" t="s">
        <v>304</v>
      </c>
      <c r="E52" s="11">
        <v>0</v>
      </c>
    </row>
    <row r="53" spans="1:5" x14ac:dyDescent="0.25">
      <c r="A53" s="35" t="s">
        <v>203</v>
      </c>
      <c r="B53" s="34">
        <v>160</v>
      </c>
      <c r="C53" s="115">
        <v>0</v>
      </c>
      <c r="D53" s="116" t="s">
        <v>304</v>
      </c>
      <c r="E53" s="11">
        <v>0</v>
      </c>
    </row>
    <row r="54" spans="1:5" x14ac:dyDescent="0.25">
      <c r="A54" s="35" t="s">
        <v>204</v>
      </c>
      <c r="B54" s="34">
        <v>161</v>
      </c>
      <c r="C54" s="115">
        <v>0</v>
      </c>
      <c r="D54" s="116" t="s">
        <v>304</v>
      </c>
      <c r="E54" s="11">
        <v>0</v>
      </c>
    </row>
    <row r="55" spans="1:5" x14ac:dyDescent="0.25">
      <c r="A55" s="35" t="s">
        <v>205</v>
      </c>
      <c r="B55" s="34">
        <v>162</v>
      </c>
      <c r="C55" s="115">
        <v>0</v>
      </c>
      <c r="D55" s="116" t="s">
        <v>304</v>
      </c>
      <c r="E55" s="11">
        <v>0</v>
      </c>
    </row>
    <row r="56" spans="1:5" ht="24.75" customHeight="1" x14ac:dyDescent="0.25">
      <c r="A56" s="35" t="s">
        <v>206</v>
      </c>
      <c r="B56" s="34">
        <v>170</v>
      </c>
      <c r="C56" s="115">
        <v>0</v>
      </c>
      <c r="D56" s="116" t="s">
        <v>304</v>
      </c>
      <c r="E56" s="11">
        <v>0</v>
      </c>
    </row>
    <row r="57" spans="1:5" ht="24.75" customHeight="1" x14ac:dyDescent="0.25">
      <c r="A57" s="33" t="s">
        <v>207</v>
      </c>
      <c r="B57" s="32">
        <v>180</v>
      </c>
      <c r="C57" s="120">
        <v>3132921</v>
      </c>
      <c r="D57" s="121" t="s">
        <v>304</v>
      </c>
      <c r="E57" s="12">
        <v>71738381.400000006</v>
      </c>
    </row>
    <row r="58" spans="1:5" ht="24.75" customHeight="1" x14ac:dyDescent="0.25">
      <c r="A58" s="122" t="s">
        <v>208</v>
      </c>
      <c r="B58" s="123"/>
      <c r="C58" s="123"/>
      <c r="D58" s="123"/>
      <c r="E58" s="124"/>
    </row>
    <row r="59" spans="1:5" ht="24.75" customHeight="1" x14ac:dyDescent="0.25">
      <c r="A59" s="35" t="s">
        <v>209</v>
      </c>
      <c r="B59" s="34">
        <v>190</v>
      </c>
      <c r="C59" s="115">
        <v>0</v>
      </c>
      <c r="D59" s="116" t="s">
        <v>304</v>
      </c>
      <c r="E59" s="11">
        <v>0</v>
      </c>
    </row>
    <row r="60" spans="1:5" ht="24.75" customHeight="1" x14ac:dyDescent="0.25">
      <c r="A60" s="35" t="s">
        <v>210</v>
      </c>
      <c r="B60" s="34">
        <v>191</v>
      </c>
      <c r="C60" s="115">
        <v>0</v>
      </c>
      <c r="D60" s="116" t="s">
        <v>304</v>
      </c>
      <c r="E60" s="11">
        <v>0</v>
      </c>
    </row>
    <row r="61" spans="1:5" ht="24.75" customHeight="1" x14ac:dyDescent="0.25">
      <c r="A61" s="35" t="s">
        <v>211</v>
      </c>
      <c r="B61" s="34">
        <v>192</v>
      </c>
      <c r="C61" s="115">
        <v>0</v>
      </c>
      <c r="D61" s="116" t="s">
        <v>304</v>
      </c>
      <c r="E61" s="11">
        <v>0</v>
      </c>
    </row>
    <row r="62" spans="1:5" ht="24.75" customHeight="1" x14ac:dyDescent="0.25">
      <c r="A62" s="35" t="s">
        <v>212</v>
      </c>
      <c r="B62" s="34">
        <v>193</v>
      </c>
      <c r="C62" s="115">
        <v>0</v>
      </c>
      <c r="D62" s="116" t="s">
        <v>304</v>
      </c>
      <c r="E62" s="11">
        <v>0</v>
      </c>
    </row>
    <row r="63" spans="1:5" ht="24.75" customHeight="1" x14ac:dyDescent="0.25">
      <c r="A63" s="35" t="s">
        <v>213</v>
      </c>
      <c r="B63" s="34">
        <v>194</v>
      </c>
      <c r="C63" s="115">
        <v>91662.6</v>
      </c>
      <c r="D63" s="116" t="s">
        <v>304</v>
      </c>
      <c r="E63" s="11">
        <v>2573640.5</v>
      </c>
    </row>
    <row r="64" spans="1:5" ht="24.75" customHeight="1" x14ac:dyDescent="0.25">
      <c r="A64" s="35" t="s">
        <v>214</v>
      </c>
      <c r="B64" s="34">
        <v>200</v>
      </c>
      <c r="C64" s="115">
        <v>0</v>
      </c>
      <c r="D64" s="116" t="s">
        <v>304</v>
      </c>
      <c r="E64" s="11">
        <v>0</v>
      </c>
    </row>
    <row r="65" spans="1:5" ht="24.75" customHeight="1" x14ac:dyDescent="0.25">
      <c r="A65" s="35" t="s">
        <v>215</v>
      </c>
      <c r="B65" s="34">
        <v>201</v>
      </c>
      <c r="C65" s="115">
        <v>0</v>
      </c>
      <c r="D65" s="116" t="s">
        <v>304</v>
      </c>
      <c r="E65" s="11">
        <v>0</v>
      </c>
    </row>
    <row r="66" spans="1:5" ht="24.75" customHeight="1" x14ac:dyDescent="0.25">
      <c r="A66" s="35" t="s">
        <v>216</v>
      </c>
      <c r="B66" s="34">
        <v>202</v>
      </c>
      <c r="C66" s="115">
        <v>0</v>
      </c>
      <c r="D66" s="116" t="s">
        <v>304</v>
      </c>
      <c r="E66" s="11">
        <v>0</v>
      </c>
    </row>
    <row r="67" spans="1:5" ht="24.75" customHeight="1" x14ac:dyDescent="0.25">
      <c r="A67" s="35" t="s">
        <v>217</v>
      </c>
      <c r="B67" s="34">
        <v>203</v>
      </c>
      <c r="C67" s="115">
        <v>0</v>
      </c>
      <c r="D67" s="116" t="s">
        <v>304</v>
      </c>
      <c r="E67" s="11">
        <v>0</v>
      </c>
    </row>
    <row r="68" spans="1:5" ht="24.75" customHeight="1" x14ac:dyDescent="0.25">
      <c r="A68" s="35" t="s">
        <v>218</v>
      </c>
      <c r="B68" s="34">
        <v>204</v>
      </c>
      <c r="C68" s="115">
        <v>0</v>
      </c>
      <c r="D68" s="116" t="s">
        <v>304</v>
      </c>
      <c r="E68" s="11">
        <v>0</v>
      </c>
    </row>
    <row r="69" spans="1:5" ht="24.75" customHeight="1" x14ac:dyDescent="0.25">
      <c r="A69" s="35" t="s">
        <v>219</v>
      </c>
      <c r="B69" s="34">
        <v>210</v>
      </c>
      <c r="C69" s="115">
        <v>0</v>
      </c>
      <c r="D69" s="116" t="s">
        <v>304</v>
      </c>
      <c r="E69" s="11">
        <v>0</v>
      </c>
    </row>
    <row r="70" spans="1:5" ht="24.75" customHeight="1" x14ac:dyDescent="0.25">
      <c r="A70" s="35" t="s">
        <v>220</v>
      </c>
      <c r="B70" s="34">
        <v>211</v>
      </c>
      <c r="C70" s="115">
        <v>3605.5</v>
      </c>
      <c r="D70" s="116" t="s">
        <v>304</v>
      </c>
      <c r="E70" s="11">
        <v>91549</v>
      </c>
    </row>
    <row r="71" spans="1:5" ht="24.75" customHeight="1" x14ac:dyDescent="0.25">
      <c r="A71" s="35" t="s">
        <v>221</v>
      </c>
      <c r="B71" s="34">
        <v>212</v>
      </c>
      <c r="C71" s="115">
        <v>0</v>
      </c>
      <c r="D71" s="116" t="s">
        <v>304</v>
      </c>
      <c r="E71" s="11">
        <v>0</v>
      </c>
    </row>
    <row r="72" spans="1:5" ht="24.75" customHeight="1" x14ac:dyDescent="0.25">
      <c r="A72" s="35" t="s">
        <v>222</v>
      </c>
      <c r="B72" s="34">
        <v>213</v>
      </c>
      <c r="C72" s="115">
        <v>0</v>
      </c>
      <c r="D72" s="116" t="s">
        <v>304</v>
      </c>
      <c r="E72" s="11">
        <v>0</v>
      </c>
    </row>
    <row r="73" spans="1:5" ht="24.75" customHeight="1" x14ac:dyDescent="0.25">
      <c r="A73" s="35" t="s">
        <v>223</v>
      </c>
      <c r="B73" s="34">
        <v>220</v>
      </c>
      <c r="C73" s="115">
        <v>0</v>
      </c>
      <c r="D73" s="116" t="s">
        <v>304</v>
      </c>
      <c r="E73" s="11">
        <v>0</v>
      </c>
    </row>
    <row r="74" spans="1:5" ht="24.75" customHeight="1" x14ac:dyDescent="0.25">
      <c r="A74" s="33" t="s">
        <v>224</v>
      </c>
      <c r="B74" s="32">
        <v>230</v>
      </c>
      <c r="C74" s="120">
        <v>95268.1</v>
      </c>
      <c r="D74" s="121" t="s">
        <v>304</v>
      </c>
      <c r="E74" s="12">
        <v>2665189.5</v>
      </c>
    </row>
    <row r="75" spans="1:5" ht="24.75" customHeight="1" x14ac:dyDescent="0.25">
      <c r="A75" s="33" t="s">
        <v>225</v>
      </c>
      <c r="B75" s="32">
        <v>240</v>
      </c>
      <c r="C75" s="120">
        <v>10175431.1</v>
      </c>
      <c r="D75" s="121" t="s">
        <v>304</v>
      </c>
      <c r="E75" s="12">
        <v>83506685.200000003</v>
      </c>
    </row>
    <row r="76" spans="1:5" ht="26.25" x14ac:dyDescent="0.25">
      <c r="A76" s="31" t="s">
        <v>226</v>
      </c>
      <c r="B76" s="32" t="s">
        <v>5</v>
      </c>
      <c r="C76" s="122" t="s">
        <v>160</v>
      </c>
      <c r="D76" s="124"/>
      <c r="E76" s="31" t="s">
        <v>161</v>
      </c>
    </row>
    <row r="77" spans="1:5" x14ac:dyDescent="0.25">
      <c r="A77" s="122" t="s">
        <v>227</v>
      </c>
      <c r="B77" s="123"/>
      <c r="C77" s="123"/>
      <c r="D77" s="123"/>
      <c r="E77" s="124"/>
    </row>
    <row r="78" spans="1:5" x14ac:dyDescent="0.25">
      <c r="A78" s="35" t="s">
        <v>209</v>
      </c>
      <c r="B78" s="34">
        <v>250</v>
      </c>
      <c r="C78" s="115">
        <v>0</v>
      </c>
      <c r="D78" s="116" t="s">
        <v>304</v>
      </c>
      <c r="E78" s="11">
        <v>0</v>
      </c>
    </row>
    <row r="79" spans="1:5" x14ac:dyDescent="0.25">
      <c r="A79" s="35" t="s">
        <v>210</v>
      </c>
      <c r="B79" s="34">
        <v>251</v>
      </c>
      <c r="C79" s="115">
        <v>0</v>
      </c>
      <c r="D79" s="116" t="s">
        <v>304</v>
      </c>
      <c r="E79" s="11">
        <v>0</v>
      </c>
    </row>
    <row r="80" spans="1:5" ht="24.75" customHeight="1" x14ac:dyDescent="0.25">
      <c r="A80" s="35" t="s">
        <v>211</v>
      </c>
      <c r="B80" s="34">
        <v>252</v>
      </c>
      <c r="C80" s="115">
        <v>0</v>
      </c>
      <c r="D80" s="116" t="s">
        <v>304</v>
      </c>
      <c r="E80" s="11">
        <v>0</v>
      </c>
    </row>
    <row r="81" spans="1:5" ht="24.75" customHeight="1" x14ac:dyDescent="0.25">
      <c r="A81" s="35" t="s">
        <v>228</v>
      </c>
      <c r="B81" s="34">
        <v>253</v>
      </c>
      <c r="C81" s="115">
        <v>0</v>
      </c>
      <c r="D81" s="116" t="s">
        <v>304</v>
      </c>
      <c r="E81" s="11">
        <v>0</v>
      </c>
    </row>
    <row r="82" spans="1:5" ht="24.75" customHeight="1" x14ac:dyDescent="0.25">
      <c r="A82" s="35" t="s">
        <v>212</v>
      </c>
      <c r="B82" s="34">
        <v>254</v>
      </c>
      <c r="C82" s="115">
        <v>0</v>
      </c>
      <c r="D82" s="116" t="s">
        <v>304</v>
      </c>
      <c r="E82" s="11">
        <v>0</v>
      </c>
    </row>
    <row r="83" spans="1:5" ht="24.75" customHeight="1" x14ac:dyDescent="0.25">
      <c r="A83" s="35" t="s">
        <v>229</v>
      </c>
      <c r="B83" s="34">
        <v>255</v>
      </c>
      <c r="C83" s="115">
        <v>0</v>
      </c>
      <c r="D83" s="116" t="s">
        <v>304</v>
      </c>
      <c r="E83" s="11">
        <v>5712</v>
      </c>
    </row>
    <row r="84" spans="1:5" ht="24.75" customHeight="1" x14ac:dyDescent="0.25">
      <c r="A84" s="35" t="s">
        <v>230</v>
      </c>
      <c r="B84" s="34">
        <v>260</v>
      </c>
      <c r="C84" s="115">
        <v>70563.600000000006</v>
      </c>
      <c r="D84" s="116" t="s">
        <v>304</v>
      </c>
      <c r="E84" s="11">
        <v>85387.5</v>
      </c>
    </row>
    <row r="85" spans="1:5" ht="24.75" customHeight="1" x14ac:dyDescent="0.25">
      <c r="A85" s="35" t="s">
        <v>215</v>
      </c>
      <c r="B85" s="34">
        <v>261</v>
      </c>
      <c r="C85" s="115">
        <v>157748.9</v>
      </c>
      <c r="D85" s="116" t="s">
        <v>304</v>
      </c>
      <c r="E85" s="11">
        <v>180410.4</v>
      </c>
    </row>
    <row r="86" spans="1:5" ht="24.75" customHeight="1" x14ac:dyDescent="0.25">
      <c r="A86" s="35" t="s">
        <v>231</v>
      </c>
      <c r="B86" s="34">
        <v>262</v>
      </c>
      <c r="C86" s="115">
        <v>593</v>
      </c>
      <c r="D86" s="116" t="s">
        <v>304</v>
      </c>
      <c r="E86" s="11">
        <v>717.5</v>
      </c>
    </row>
    <row r="87" spans="1:5" x14ac:dyDescent="0.25">
      <c r="A87" s="35" t="s">
        <v>232</v>
      </c>
      <c r="B87" s="34">
        <v>263</v>
      </c>
      <c r="C87" s="115">
        <v>0</v>
      </c>
      <c r="D87" s="116" t="s">
        <v>304</v>
      </c>
      <c r="E87" s="11">
        <v>0</v>
      </c>
    </row>
    <row r="88" spans="1:5" ht="24.75" customHeight="1" x14ac:dyDescent="0.25">
      <c r="A88" s="35" t="s">
        <v>218</v>
      </c>
      <c r="B88" s="34">
        <v>264</v>
      </c>
      <c r="C88" s="115">
        <v>0</v>
      </c>
      <c r="D88" s="116" t="s">
        <v>304</v>
      </c>
      <c r="E88" s="11">
        <v>0</v>
      </c>
    </row>
    <row r="89" spans="1:5" ht="24.75" customHeight="1" x14ac:dyDescent="0.25">
      <c r="A89" s="35" t="s">
        <v>233</v>
      </c>
      <c r="B89" s="34">
        <v>270</v>
      </c>
      <c r="C89" s="115">
        <v>728.8</v>
      </c>
      <c r="D89" s="116" t="s">
        <v>304</v>
      </c>
      <c r="E89" s="11">
        <v>0</v>
      </c>
    </row>
    <row r="90" spans="1:5" ht="24.75" customHeight="1" x14ac:dyDescent="0.25">
      <c r="A90" s="35" t="s">
        <v>234</v>
      </c>
      <c r="B90" s="34">
        <v>271</v>
      </c>
      <c r="C90" s="115">
        <v>35127.4</v>
      </c>
      <c r="D90" s="116" t="s">
        <v>304</v>
      </c>
      <c r="E90" s="11">
        <v>6803.1</v>
      </c>
    </row>
    <row r="91" spans="1:5" ht="24.75" customHeight="1" x14ac:dyDescent="0.25">
      <c r="A91" s="35" t="s">
        <v>235</v>
      </c>
      <c r="B91" s="34">
        <v>272</v>
      </c>
      <c r="C91" s="115">
        <v>309838.09999999998</v>
      </c>
      <c r="D91" s="116" t="s">
        <v>304</v>
      </c>
      <c r="E91" s="11">
        <v>381181.2</v>
      </c>
    </row>
    <row r="92" spans="1:5" ht="24.75" customHeight="1" x14ac:dyDescent="0.25">
      <c r="A92" s="35" t="s">
        <v>236</v>
      </c>
      <c r="B92" s="34">
        <v>273</v>
      </c>
      <c r="C92" s="115">
        <v>0</v>
      </c>
      <c r="D92" s="116" t="s">
        <v>304</v>
      </c>
      <c r="E92" s="11">
        <v>0</v>
      </c>
    </row>
    <row r="93" spans="1:5" ht="24.75" customHeight="1" x14ac:dyDescent="0.25">
      <c r="A93" s="35" t="s">
        <v>237</v>
      </c>
      <c r="B93" s="34">
        <v>274</v>
      </c>
      <c r="C93" s="115">
        <v>0</v>
      </c>
      <c r="D93" s="116" t="s">
        <v>304</v>
      </c>
      <c r="E93" s="11">
        <v>0</v>
      </c>
    </row>
    <row r="94" spans="1:5" ht="24.75" customHeight="1" x14ac:dyDescent="0.25">
      <c r="A94" s="35" t="s">
        <v>238</v>
      </c>
      <c r="B94" s="34">
        <v>275</v>
      </c>
      <c r="C94" s="115">
        <v>10079.299999999999</v>
      </c>
      <c r="D94" s="116" t="s">
        <v>304</v>
      </c>
      <c r="E94" s="11">
        <v>11514.2</v>
      </c>
    </row>
    <row r="95" spans="1:5" ht="24.75" customHeight="1" x14ac:dyDescent="0.25">
      <c r="A95" s="35" t="s">
        <v>239</v>
      </c>
      <c r="B95" s="34">
        <v>276</v>
      </c>
      <c r="C95" s="115">
        <v>0</v>
      </c>
      <c r="D95" s="116" t="s">
        <v>304</v>
      </c>
      <c r="E95" s="11">
        <v>0</v>
      </c>
    </row>
    <row r="96" spans="1:5" ht="24.75" customHeight="1" x14ac:dyDescent="0.25">
      <c r="A96" s="35" t="s">
        <v>240</v>
      </c>
      <c r="B96" s="34">
        <v>277</v>
      </c>
      <c r="C96" s="115">
        <v>43153</v>
      </c>
      <c r="D96" s="116" t="s">
        <v>304</v>
      </c>
      <c r="E96" s="11">
        <v>37482.9</v>
      </c>
    </row>
    <row r="97" spans="1:5" ht="24.75" customHeight="1" x14ac:dyDescent="0.25">
      <c r="A97" s="35" t="s">
        <v>241</v>
      </c>
      <c r="B97" s="34">
        <v>280</v>
      </c>
      <c r="C97" s="115">
        <v>0</v>
      </c>
      <c r="D97" s="116" t="s">
        <v>304</v>
      </c>
      <c r="E97" s="11">
        <v>0</v>
      </c>
    </row>
    <row r="98" spans="1:5" ht="24.75" customHeight="1" x14ac:dyDescent="0.25">
      <c r="A98" s="33" t="s">
        <v>242</v>
      </c>
      <c r="B98" s="32">
        <v>290</v>
      </c>
      <c r="C98" s="120">
        <v>627832</v>
      </c>
      <c r="D98" s="121" t="s">
        <v>304</v>
      </c>
      <c r="E98" s="12">
        <v>709208.8</v>
      </c>
    </row>
    <row r="99" spans="1:5" ht="24.75" customHeight="1" x14ac:dyDescent="0.25">
      <c r="A99" s="122" t="s">
        <v>243</v>
      </c>
      <c r="B99" s="123"/>
      <c r="C99" s="123"/>
      <c r="D99" s="123"/>
      <c r="E99" s="124"/>
    </row>
    <row r="100" spans="1:5" ht="24.75" customHeight="1" x14ac:dyDescent="0.25">
      <c r="A100" s="35" t="s">
        <v>244</v>
      </c>
      <c r="B100" s="34">
        <v>300</v>
      </c>
      <c r="C100" s="115">
        <v>0</v>
      </c>
      <c r="D100" s="116" t="s">
        <v>304</v>
      </c>
      <c r="E100" s="11">
        <v>62719652.700000003</v>
      </c>
    </row>
    <row r="101" spans="1:5" ht="24.75" customHeight="1" x14ac:dyDescent="0.25">
      <c r="A101" s="35" t="s">
        <v>245</v>
      </c>
      <c r="B101" s="34">
        <v>301</v>
      </c>
      <c r="C101" s="115">
        <v>0</v>
      </c>
      <c r="D101" s="116" t="s">
        <v>304</v>
      </c>
      <c r="E101" s="11">
        <v>147064240.09999999</v>
      </c>
    </row>
    <row r="102" spans="1:5" ht="24.75" customHeight="1" x14ac:dyDescent="0.25">
      <c r="A102" s="33" t="s">
        <v>246</v>
      </c>
      <c r="B102" s="32">
        <v>302</v>
      </c>
      <c r="C102" s="120">
        <v>0</v>
      </c>
      <c r="D102" s="121" t="s">
        <v>304</v>
      </c>
      <c r="E102" s="12">
        <v>84344587.400000006</v>
      </c>
    </row>
    <row r="103" spans="1:5" ht="24.75" customHeight="1" x14ac:dyDescent="0.25">
      <c r="A103" s="35" t="s">
        <v>247</v>
      </c>
      <c r="B103" s="34">
        <v>310</v>
      </c>
      <c r="C103" s="115">
        <v>0</v>
      </c>
      <c r="D103" s="116" t="s">
        <v>304</v>
      </c>
      <c r="E103" s="11">
        <v>0</v>
      </c>
    </row>
    <row r="104" spans="1:5" ht="24.75" customHeight="1" x14ac:dyDescent="0.25">
      <c r="A104" s="35" t="s">
        <v>248</v>
      </c>
      <c r="B104" s="34">
        <v>311</v>
      </c>
      <c r="C104" s="115">
        <v>0</v>
      </c>
      <c r="D104" s="116" t="s">
        <v>304</v>
      </c>
      <c r="E104" s="11">
        <v>0</v>
      </c>
    </row>
    <row r="105" spans="1:5" ht="24.75" customHeight="1" x14ac:dyDescent="0.25">
      <c r="A105" s="33" t="s">
        <v>249</v>
      </c>
      <c r="B105" s="32">
        <v>312</v>
      </c>
      <c r="C105" s="120">
        <v>0</v>
      </c>
      <c r="D105" s="121" t="s">
        <v>304</v>
      </c>
      <c r="E105" s="12">
        <v>0</v>
      </c>
    </row>
    <row r="106" spans="1:5" ht="24.75" customHeight="1" x14ac:dyDescent="0.25">
      <c r="A106" s="35" t="s">
        <v>250</v>
      </c>
      <c r="B106" s="34">
        <v>320</v>
      </c>
      <c r="C106" s="115">
        <v>0</v>
      </c>
      <c r="D106" s="116" t="s">
        <v>304</v>
      </c>
      <c r="E106" s="11">
        <v>0</v>
      </c>
    </row>
    <row r="107" spans="1:5" ht="24.75" customHeight="1" x14ac:dyDescent="0.25">
      <c r="A107" s="35" t="s">
        <v>251</v>
      </c>
      <c r="B107" s="34">
        <v>321</v>
      </c>
      <c r="C107" s="115">
        <v>0</v>
      </c>
      <c r="D107" s="116" t="s">
        <v>304</v>
      </c>
      <c r="E107" s="11">
        <v>0</v>
      </c>
    </row>
    <row r="108" spans="1:5" ht="24.75" customHeight="1" x14ac:dyDescent="0.25">
      <c r="A108" s="33" t="s">
        <v>252</v>
      </c>
      <c r="B108" s="32">
        <v>322</v>
      </c>
      <c r="C108" s="120">
        <v>0</v>
      </c>
      <c r="D108" s="121" t="s">
        <v>304</v>
      </c>
      <c r="E108" s="12">
        <v>0</v>
      </c>
    </row>
    <row r="109" spans="1:5" ht="24.75" customHeight="1" x14ac:dyDescent="0.25">
      <c r="A109" s="35" t="s">
        <v>253</v>
      </c>
      <c r="B109" s="34">
        <v>330</v>
      </c>
      <c r="C109" s="115">
        <v>0</v>
      </c>
      <c r="D109" s="116" t="s">
        <v>304</v>
      </c>
      <c r="E109" s="11">
        <v>3802580</v>
      </c>
    </row>
    <row r="110" spans="1:5" ht="24.75" customHeight="1" x14ac:dyDescent="0.25">
      <c r="A110" s="35" t="s">
        <v>254</v>
      </c>
      <c r="B110" s="34">
        <v>331</v>
      </c>
      <c r="C110" s="115">
        <v>0</v>
      </c>
      <c r="D110" s="116" t="s">
        <v>304</v>
      </c>
      <c r="E110" s="11">
        <v>13863326.5</v>
      </c>
    </row>
    <row r="111" spans="1:5" ht="26.25" x14ac:dyDescent="0.25">
      <c r="A111" s="31" t="s">
        <v>226</v>
      </c>
      <c r="B111" s="32" t="s">
        <v>5</v>
      </c>
      <c r="C111" s="122" t="s">
        <v>160</v>
      </c>
      <c r="D111" s="124"/>
      <c r="E111" s="31" t="s">
        <v>161</v>
      </c>
    </row>
    <row r="112" spans="1:5" ht="24.75" customHeight="1" x14ac:dyDescent="0.25">
      <c r="A112" s="33" t="s">
        <v>255</v>
      </c>
      <c r="B112" s="32">
        <v>332</v>
      </c>
      <c r="C112" s="120">
        <v>0</v>
      </c>
      <c r="D112" s="121" t="s">
        <v>304</v>
      </c>
      <c r="E112" s="12">
        <v>10060746.6</v>
      </c>
    </row>
    <row r="113" spans="1:5" ht="24.75" customHeight="1" x14ac:dyDescent="0.25">
      <c r="A113" s="36" t="s">
        <v>256</v>
      </c>
      <c r="B113" s="34">
        <v>340</v>
      </c>
      <c r="C113" s="115">
        <v>0</v>
      </c>
      <c r="D113" s="116" t="s">
        <v>304</v>
      </c>
      <c r="E113" s="11">
        <v>18035306.199999999</v>
      </c>
    </row>
    <row r="114" spans="1:5" ht="24.75" customHeight="1" x14ac:dyDescent="0.25">
      <c r="A114" s="36" t="s">
        <v>257</v>
      </c>
      <c r="B114" s="34">
        <v>341</v>
      </c>
      <c r="C114" s="115">
        <v>0</v>
      </c>
      <c r="D114" s="116" t="s">
        <v>304</v>
      </c>
      <c r="E114" s="11">
        <v>0</v>
      </c>
    </row>
    <row r="115" spans="1:5" ht="24.75" customHeight="1" x14ac:dyDescent="0.25">
      <c r="A115" s="36" t="s">
        <v>258</v>
      </c>
      <c r="B115" s="34">
        <v>342</v>
      </c>
      <c r="C115" s="115">
        <v>0</v>
      </c>
      <c r="D115" s="116" t="s">
        <v>304</v>
      </c>
      <c r="E115" s="11">
        <v>0</v>
      </c>
    </row>
    <row r="116" spans="1:5" ht="24.75" customHeight="1" x14ac:dyDescent="0.25">
      <c r="A116" s="33" t="s">
        <v>259</v>
      </c>
      <c r="B116" s="32">
        <v>343</v>
      </c>
      <c r="C116" s="120">
        <v>0</v>
      </c>
      <c r="D116" s="121" t="s">
        <v>304</v>
      </c>
      <c r="E116" s="12">
        <v>-18035306.199999999</v>
      </c>
    </row>
    <row r="117" spans="1:5" ht="24.75" customHeight="1" x14ac:dyDescent="0.25">
      <c r="A117" s="33" t="s">
        <v>260</v>
      </c>
      <c r="B117" s="32">
        <v>350</v>
      </c>
      <c r="C117" s="12">
        <v>9547599</v>
      </c>
      <c r="D117" s="12">
        <v>9567103.9000000004</v>
      </c>
      <c r="E117" s="12">
        <v>6427448.5999999996</v>
      </c>
    </row>
    <row r="118" spans="1:5" ht="24.75" customHeight="1" x14ac:dyDescent="0.25">
      <c r="A118" s="36" t="s">
        <v>261</v>
      </c>
      <c r="B118" s="34">
        <v>351</v>
      </c>
      <c r="C118" s="11">
        <v>4820839.9000000004</v>
      </c>
      <c r="D118" s="11">
        <v>4826917</v>
      </c>
      <c r="E118" s="11">
        <v>4820182.7</v>
      </c>
    </row>
    <row r="119" spans="1:5" ht="24.75" customHeight="1" x14ac:dyDescent="0.25">
      <c r="A119" s="36" t="s">
        <v>262</v>
      </c>
      <c r="B119" s="34">
        <v>352</v>
      </c>
      <c r="C119" s="11">
        <v>0</v>
      </c>
      <c r="D119" s="11">
        <v>0</v>
      </c>
      <c r="E119" s="11">
        <v>0</v>
      </c>
    </row>
    <row r="120" spans="1:5" ht="24.75" customHeight="1" x14ac:dyDescent="0.25">
      <c r="A120" s="36" t="s">
        <v>263</v>
      </c>
      <c r="B120" s="34">
        <v>353</v>
      </c>
      <c r="C120" s="11">
        <v>0</v>
      </c>
      <c r="D120" s="11">
        <v>0</v>
      </c>
      <c r="E120" s="11">
        <v>0</v>
      </c>
    </row>
    <row r="121" spans="1:5" ht="24.75" customHeight="1" x14ac:dyDescent="0.25">
      <c r="A121" s="36" t="s">
        <v>264</v>
      </c>
      <c r="B121" s="34">
        <v>354</v>
      </c>
      <c r="C121" s="11">
        <v>4726759.2</v>
      </c>
      <c r="D121" s="11">
        <v>4740186.9000000004</v>
      </c>
      <c r="E121" s="11">
        <v>1607265.9</v>
      </c>
    </row>
    <row r="122" spans="1:5" ht="24.75" customHeight="1" x14ac:dyDescent="0.25">
      <c r="A122" s="36" t="s">
        <v>265</v>
      </c>
      <c r="B122" s="34">
        <v>355</v>
      </c>
      <c r="C122" s="11">
        <v>0</v>
      </c>
      <c r="D122" s="11">
        <v>0</v>
      </c>
      <c r="E122" s="11">
        <v>0</v>
      </c>
    </row>
    <row r="123" spans="1:5" ht="24.75" customHeight="1" x14ac:dyDescent="0.25">
      <c r="A123" s="36" t="s">
        <v>266</v>
      </c>
      <c r="B123" s="34">
        <v>356</v>
      </c>
      <c r="C123" s="115">
        <v>0</v>
      </c>
      <c r="D123" s="116" t="s">
        <v>304</v>
      </c>
      <c r="E123" s="11">
        <v>0</v>
      </c>
    </row>
    <row r="124" spans="1:5" ht="24.75" customHeight="1" x14ac:dyDescent="0.25">
      <c r="A124" s="33" t="s">
        <v>267</v>
      </c>
      <c r="B124" s="34">
        <v>360</v>
      </c>
      <c r="C124" s="120">
        <v>9547599</v>
      </c>
      <c r="D124" s="121" t="s">
        <v>304</v>
      </c>
      <c r="E124" s="12">
        <v>82797476.400000006</v>
      </c>
    </row>
    <row r="125" spans="1:5" ht="24.75" customHeight="1" x14ac:dyDescent="0.25">
      <c r="A125" s="33" t="s">
        <v>268</v>
      </c>
      <c r="B125" s="32">
        <v>370</v>
      </c>
      <c r="C125" s="120">
        <v>10175431.1</v>
      </c>
      <c r="D125" s="121" t="s">
        <v>304</v>
      </c>
      <c r="E125" s="12">
        <v>83506685.200000003</v>
      </c>
    </row>
    <row r="126" spans="1:5" ht="24.75" customHeight="1" x14ac:dyDescent="0.25">
      <c r="A126" s="122" t="s">
        <v>269</v>
      </c>
      <c r="B126" s="123"/>
      <c r="C126" s="123"/>
      <c r="D126" s="123"/>
      <c r="E126" s="124"/>
    </row>
    <row r="127" spans="1:5" ht="24.75" customHeight="1" x14ac:dyDescent="0.25">
      <c r="A127" s="36" t="s">
        <v>270</v>
      </c>
      <c r="B127" s="37">
        <v>380</v>
      </c>
      <c r="C127" s="115">
        <v>0</v>
      </c>
      <c r="D127" s="116" t="s">
        <v>304</v>
      </c>
      <c r="E127" s="11">
        <v>0</v>
      </c>
    </row>
    <row r="128" spans="1:5" ht="24.75" customHeight="1" x14ac:dyDescent="0.25">
      <c r="A128" s="36" t="s">
        <v>271</v>
      </c>
      <c r="B128" s="34">
        <v>381</v>
      </c>
      <c r="C128" s="115">
        <v>0</v>
      </c>
      <c r="D128" s="116" t="s">
        <v>304</v>
      </c>
      <c r="E128" s="11">
        <v>0</v>
      </c>
    </row>
    <row r="129" spans="1:5" ht="24.75" customHeight="1" x14ac:dyDescent="0.25">
      <c r="A129" s="36" t="s">
        <v>272</v>
      </c>
      <c r="B129" s="34">
        <v>382</v>
      </c>
      <c r="C129" s="115">
        <v>0</v>
      </c>
      <c r="D129" s="116" t="s">
        <v>304</v>
      </c>
      <c r="E129" s="11">
        <v>0</v>
      </c>
    </row>
    <row r="130" spans="1:5" ht="24.75" customHeight="1" x14ac:dyDescent="0.25">
      <c r="A130" s="36" t="s">
        <v>273</v>
      </c>
      <c r="B130" s="34">
        <v>383</v>
      </c>
      <c r="C130" s="115">
        <v>0</v>
      </c>
      <c r="D130" s="116" t="s">
        <v>304</v>
      </c>
      <c r="E130" s="11">
        <v>0</v>
      </c>
    </row>
    <row r="131" spans="1:5" ht="24.75" customHeight="1" x14ac:dyDescent="0.25">
      <c r="A131" s="36" t="s">
        <v>274</v>
      </c>
      <c r="B131" s="34">
        <v>384</v>
      </c>
      <c r="C131" s="115">
        <v>0</v>
      </c>
      <c r="D131" s="116" t="s">
        <v>304</v>
      </c>
      <c r="E131" s="11">
        <v>0</v>
      </c>
    </row>
    <row r="132" spans="1:5" ht="24.75" customHeight="1" x14ac:dyDescent="0.25">
      <c r="A132" s="36" t="s">
        <v>275</v>
      </c>
      <c r="B132" s="34">
        <v>385</v>
      </c>
      <c r="C132" s="115">
        <v>0</v>
      </c>
      <c r="D132" s="116" t="s">
        <v>304</v>
      </c>
      <c r="E132" s="11">
        <v>0</v>
      </c>
    </row>
    <row r="133" spans="1:5" ht="24.75" customHeight="1" x14ac:dyDescent="0.25">
      <c r="A133" s="36" t="s">
        <v>276</v>
      </c>
      <c r="B133" s="38">
        <v>386</v>
      </c>
      <c r="C133" s="115">
        <v>0</v>
      </c>
      <c r="D133" s="116" t="s">
        <v>304</v>
      </c>
      <c r="E133" s="11">
        <v>0</v>
      </c>
    </row>
    <row r="134" spans="1:5" ht="24.75" customHeight="1" x14ac:dyDescent="0.25">
      <c r="A134" s="36" t="s">
        <v>277</v>
      </c>
      <c r="B134" s="38">
        <v>387</v>
      </c>
      <c r="C134" s="115">
        <v>0</v>
      </c>
      <c r="D134" s="116" t="s">
        <v>304</v>
      </c>
      <c r="E134" s="11">
        <v>0</v>
      </c>
    </row>
    <row r="135" spans="1:5" ht="24.75" customHeight="1" x14ac:dyDescent="0.25">
      <c r="A135" s="36" t="s">
        <v>278</v>
      </c>
      <c r="B135" s="38">
        <v>388</v>
      </c>
      <c r="C135" s="115">
        <v>0</v>
      </c>
      <c r="D135" s="116" t="s">
        <v>304</v>
      </c>
      <c r="E135" s="11">
        <v>0</v>
      </c>
    </row>
    <row r="136" spans="1:5" ht="24.75" customHeight="1" x14ac:dyDescent="0.25">
      <c r="A136" s="36" t="s">
        <v>279</v>
      </c>
      <c r="B136" s="38">
        <v>389</v>
      </c>
      <c r="C136" s="115">
        <v>0</v>
      </c>
      <c r="D136" s="116" t="s">
        <v>304</v>
      </c>
      <c r="E136" s="11">
        <v>0</v>
      </c>
    </row>
    <row r="137" spans="1:5" ht="24.75" customHeight="1" x14ac:dyDescent="0.25">
      <c r="A137" s="36" t="s">
        <v>280</v>
      </c>
      <c r="B137" s="38">
        <v>390</v>
      </c>
      <c r="C137" s="115">
        <v>0</v>
      </c>
      <c r="D137" s="116" t="s">
        <v>304</v>
      </c>
      <c r="E137" s="11">
        <v>0</v>
      </c>
    </row>
    <row r="140" spans="1:5" x14ac:dyDescent="0.25">
      <c r="A140" s="117"/>
      <c r="B140" s="117"/>
      <c r="C140" s="117"/>
      <c r="D140" s="117"/>
      <c r="E140" s="117"/>
    </row>
    <row r="141" spans="1:5" x14ac:dyDescent="0.25">
      <c r="A141" s="39"/>
      <c r="B141" s="118"/>
      <c r="C141" s="118"/>
      <c r="D141" s="118"/>
      <c r="E141" s="118"/>
    </row>
    <row r="143" spans="1:5" x14ac:dyDescent="0.25">
      <c r="A143" s="119"/>
      <c r="B143" s="119"/>
      <c r="C143" s="119"/>
      <c r="D143" s="119"/>
      <c r="E143" s="119"/>
    </row>
  </sheetData>
  <mergeCells count="130">
    <mergeCell ref="B7:E7"/>
    <mergeCell ref="B8:E8"/>
    <mergeCell ref="C10:D10"/>
    <mergeCell ref="A11:E11"/>
    <mergeCell ref="A12:E12"/>
    <mergeCell ref="C13:D13"/>
    <mergeCell ref="C1:E1"/>
    <mergeCell ref="A2:E2"/>
    <mergeCell ref="A3:E3"/>
    <mergeCell ref="B4:E4"/>
    <mergeCell ref="B5:E5"/>
    <mergeCell ref="B6:E6"/>
    <mergeCell ref="C23:D23"/>
    <mergeCell ref="C24:D24"/>
    <mergeCell ref="C25:D25"/>
    <mergeCell ref="C26:D26"/>
    <mergeCell ref="C27:D27"/>
    <mergeCell ref="C28:D28"/>
    <mergeCell ref="C17:D17"/>
    <mergeCell ref="C18:D18"/>
    <mergeCell ref="A19:E19"/>
    <mergeCell ref="C20:D20"/>
    <mergeCell ref="A21:E21"/>
    <mergeCell ref="C22:D22"/>
    <mergeCell ref="C35:D35"/>
    <mergeCell ref="C36:D36"/>
    <mergeCell ref="C37:D37"/>
    <mergeCell ref="C38:D38"/>
    <mergeCell ref="C39:D39"/>
    <mergeCell ref="C40:D40"/>
    <mergeCell ref="C29:D29"/>
    <mergeCell ref="C30:D30"/>
    <mergeCell ref="A31:E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A41:E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A58:E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A77:E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A99:E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25:D125"/>
    <mergeCell ref="A126:E126"/>
    <mergeCell ref="C127:D127"/>
    <mergeCell ref="C128:D128"/>
    <mergeCell ref="C129:D129"/>
    <mergeCell ref="C130:D130"/>
    <mergeCell ref="C113:D113"/>
    <mergeCell ref="C114:D114"/>
    <mergeCell ref="C115:D115"/>
    <mergeCell ref="C116:D116"/>
    <mergeCell ref="C123:D123"/>
    <mergeCell ref="C124:D124"/>
    <mergeCell ref="C137:D137"/>
    <mergeCell ref="A140:E140"/>
    <mergeCell ref="B141:E141"/>
    <mergeCell ref="A143:E143"/>
    <mergeCell ref="C131:D131"/>
    <mergeCell ref="C132:D132"/>
    <mergeCell ref="C133:D133"/>
    <mergeCell ref="C134:D134"/>
    <mergeCell ref="C135:D135"/>
    <mergeCell ref="C136:D136"/>
  </mergeCells>
  <pageMargins left="0.25" right="0.25" top="0.75" bottom="0.75" header="0.3" footer="0.3"/>
  <pageSetup paperSize="9" scale="86" fitToHeight="0" orientation="portrait" horizontalDpi="180" verticalDpi="180" r:id="rId1"/>
  <rowBreaks count="3" manualBreakCount="3">
    <brk id="39" max="4" man="1"/>
    <brk id="75" max="4" man="1"/>
    <brk id="11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view="pageBreakPreview" topLeftCell="A10" zoomScale="130" zoomScaleNormal="100" zoomScaleSheetLayoutView="130" workbookViewId="0">
      <selection activeCell="D28" sqref="D28"/>
    </sheetView>
  </sheetViews>
  <sheetFormatPr defaultColWidth="8.85546875" defaultRowHeight="15" customHeight="1" x14ac:dyDescent="0.25"/>
  <cols>
    <col min="1" max="1" width="3.85546875" style="41" customWidth="1"/>
    <col min="2" max="2" width="6.28515625" style="41" customWidth="1"/>
    <col min="3" max="3" width="4.7109375" style="41" customWidth="1"/>
    <col min="4" max="4" width="59.7109375" style="41" customWidth="1"/>
    <col min="5" max="5" width="8" style="41" customWidth="1"/>
    <col min="6" max="8" width="13.85546875" style="41" customWidth="1"/>
    <col min="9" max="9" width="15.42578125" style="41" bestFit="1" customWidth="1"/>
    <col min="10" max="16384" width="8.85546875" style="42"/>
  </cols>
  <sheetData>
    <row r="1" spans="1:9" ht="33" customHeight="1" x14ac:dyDescent="0.25">
      <c r="E1" s="139" t="s">
        <v>0</v>
      </c>
      <c r="F1" s="139"/>
      <c r="G1" s="139"/>
      <c r="H1" s="139"/>
      <c r="I1" s="139"/>
    </row>
    <row r="2" spans="1:9" ht="33.6" customHeight="1" x14ac:dyDescent="0.25">
      <c r="A2" s="140" t="s">
        <v>454</v>
      </c>
      <c r="B2" s="140"/>
      <c r="C2" s="140"/>
      <c r="D2" s="140"/>
      <c r="E2" s="140"/>
      <c r="F2" s="140"/>
      <c r="G2" s="140"/>
      <c r="H2" s="140"/>
      <c r="I2" s="140"/>
    </row>
    <row r="3" spans="1:9" ht="15" customHeight="1" x14ac:dyDescent="0.25">
      <c r="A3" s="141" t="s">
        <v>452</v>
      </c>
      <c r="B3" s="141"/>
      <c r="C3" s="141"/>
      <c r="D3" s="141"/>
      <c r="E3" s="141"/>
      <c r="F3" s="141"/>
      <c r="G3" s="141"/>
      <c r="H3" s="141"/>
      <c r="I3" s="141"/>
    </row>
    <row r="4" spans="1:9" ht="9.75" customHeight="1" x14ac:dyDescent="0.25">
      <c r="A4" s="43"/>
      <c r="B4" s="43"/>
      <c r="C4" s="43"/>
      <c r="D4" s="43"/>
      <c r="E4" s="43"/>
      <c r="F4" s="43"/>
    </row>
    <row r="5" spans="1:9" ht="13.5" customHeight="1" x14ac:dyDescent="0.25">
      <c r="A5" s="44"/>
      <c r="B5" s="137" t="s">
        <v>455</v>
      </c>
      <c r="C5" s="137"/>
      <c r="D5" s="137"/>
      <c r="E5" s="142" t="s">
        <v>284</v>
      </c>
      <c r="F5" s="142"/>
      <c r="G5" s="142"/>
      <c r="H5" s="142"/>
      <c r="I5" s="142"/>
    </row>
    <row r="6" spans="1:9" ht="13.5" customHeight="1" x14ac:dyDescent="0.25">
      <c r="A6" s="44" t="s">
        <v>456</v>
      </c>
      <c r="B6" s="137" t="s">
        <v>457</v>
      </c>
      <c r="C6" s="137"/>
      <c r="D6" s="137"/>
      <c r="E6" s="138"/>
      <c r="F6" s="138"/>
      <c r="G6" s="138"/>
      <c r="H6" s="138"/>
      <c r="I6" s="138"/>
    </row>
    <row r="7" spans="1:9" ht="13.5" customHeight="1" x14ac:dyDescent="0.25">
      <c r="A7" s="44"/>
      <c r="B7" s="137" t="s">
        <v>458</v>
      </c>
      <c r="C7" s="137"/>
      <c r="D7" s="137"/>
      <c r="E7" s="138" t="s">
        <v>453</v>
      </c>
      <c r="F7" s="138"/>
      <c r="G7" s="138"/>
      <c r="H7" s="138"/>
      <c r="I7" s="138"/>
    </row>
    <row r="8" spans="1:9" ht="13.5" customHeight="1" x14ac:dyDescent="0.25">
      <c r="A8" s="44"/>
      <c r="B8" s="137" t="s">
        <v>459</v>
      </c>
      <c r="C8" s="137"/>
      <c r="D8" s="137"/>
      <c r="E8" s="138"/>
      <c r="F8" s="138"/>
      <c r="G8" s="138"/>
      <c r="H8" s="138"/>
      <c r="I8" s="138"/>
    </row>
    <row r="9" spans="1:9" ht="13.5" customHeight="1" x14ac:dyDescent="0.25">
      <c r="A9" s="44"/>
      <c r="B9" s="137" t="s">
        <v>288</v>
      </c>
      <c r="C9" s="137"/>
      <c r="D9" s="137"/>
      <c r="E9" s="138"/>
      <c r="F9" s="138"/>
      <c r="G9" s="138"/>
      <c r="H9" s="138"/>
      <c r="I9" s="138"/>
    </row>
    <row r="10" spans="1:9" ht="13.5" customHeight="1" x14ac:dyDescent="0.25">
      <c r="A10" s="44"/>
      <c r="B10" s="137" t="s">
        <v>460</v>
      </c>
      <c r="C10" s="137"/>
      <c r="D10" s="137"/>
      <c r="E10" s="138"/>
      <c r="F10" s="138"/>
      <c r="G10" s="138"/>
      <c r="H10" s="138"/>
      <c r="I10" s="138"/>
    </row>
    <row r="11" spans="1:9" ht="13.5" customHeight="1" x14ac:dyDescent="0.25">
      <c r="A11" s="44"/>
      <c r="B11" s="137" t="s">
        <v>461</v>
      </c>
      <c r="C11" s="137"/>
      <c r="D11" s="137"/>
      <c r="E11" s="138" t="s">
        <v>462</v>
      </c>
      <c r="F11" s="138"/>
      <c r="G11" s="138"/>
      <c r="H11" s="138"/>
      <c r="I11" s="138"/>
    </row>
    <row r="12" spans="1:9" ht="8.25" customHeight="1" x14ac:dyDescent="0.25"/>
    <row r="13" spans="1:9" ht="57.6" customHeight="1" x14ac:dyDescent="0.25">
      <c r="A13" s="45" t="s">
        <v>1</v>
      </c>
      <c r="B13" s="46" t="s">
        <v>2</v>
      </c>
      <c r="C13" s="45" t="s">
        <v>3</v>
      </c>
      <c r="D13" s="47" t="s">
        <v>4</v>
      </c>
      <c r="E13" s="47" t="s">
        <v>5</v>
      </c>
      <c r="F13" s="47" t="s">
        <v>6</v>
      </c>
      <c r="G13" s="47" t="s">
        <v>7</v>
      </c>
      <c r="H13" s="47" t="s">
        <v>8</v>
      </c>
      <c r="I13" s="47" t="s">
        <v>9</v>
      </c>
    </row>
    <row r="14" spans="1:9" ht="15" customHeight="1" x14ac:dyDescent="0.25">
      <c r="A14" s="144" t="s">
        <v>10</v>
      </c>
      <c r="B14" s="145"/>
      <c r="C14" s="146"/>
      <c r="D14" s="48" t="s">
        <v>11</v>
      </c>
      <c r="E14" s="48">
        <v>1</v>
      </c>
      <c r="F14" s="48">
        <v>2</v>
      </c>
      <c r="G14" s="48">
        <v>3</v>
      </c>
      <c r="H14" s="48">
        <v>4</v>
      </c>
      <c r="I14" s="48">
        <v>5</v>
      </c>
    </row>
    <row r="15" spans="1:9" x14ac:dyDescent="0.25">
      <c r="A15" s="49" t="s">
        <v>12</v>
      </c>
      <c r="B15" s="49" t="s">
        <v>13</v>
      </c>
      <c r="C15" s="50" t="s">
        <v>14</v>
      </c>
      <c r="D15" s="51" t="s">
        <v>15</v>
      </c>
      <c r="E15" s="52" t="s">
        <v>16</v>
      </c>
      <c r="F15" s="53">
        <v>10325.4</v>
      </c>
      <c r="G15" s="53">
        <v>0</v>
      </c>
      <c r="H15" s="53">
        <v>3947.5</v>
      </c>
      <c r="I15" s="53">
        <v>3947.5</v>
      </c>
    </row>
    <row r="16" spans="1:9" x14ac:dyDescent="0.25">
      <c r="A16" s="49" t="s">
        <v>12</v>
      </c>
      <c r="B16" s="49" t="s">
        <v>17</v>
      </c>
      <c r="C16" s="50" t="s">
        <v>14</v>
      </c>
      <c r="D16" s="51" t="s">
        <v>18</v>
      </c>
      <c r="E16" s="52" t="s">
        <v>19</v>
      </c>
      <c r="F16" s="53">
        <v>10325.4</v>
      </c>
      <c r="G16" s="53">
        <v>0</v>
      </c>
      <c r="H16" s="53">
        <v>3947.5</v>
      </c>
      <c r="I16" s="53">
        <v>3947.5</v>
      </c>
    </row>
    <row r="17" spans="1:9" x14ac:dyDescent="0.25">
      <c r="A17" s="54" t="s">
        <v>12</v>
      </c>
      <c r="B17" s="54" t="s">
        <v>20</v>
      </c>
      <c r="C17" s="55" t="s">
        <v>14</v>
      </c>
      <c r="D17" s="56" t="s">
        <v>21</v>
      </c>
      <c r="E17" s="57" t="s">
        <v>22</v>
      </c>
      <c r="F17" s="58">
        <v>10325.4</v>
      </c>
      <c r="G17" s="58">
        <v>0</v>
      </c>
      <c r="H17" s="58">
        <v>3947.5</v>
      </c>
      <c r="I17" s="58">
        <v>3947.5</v>
      </c>
    </row>
    <row r="18" spans="1:9" x14ac:dyDescent="0.25">
      <c r="A18" s="49" t="s">
        <v>23</v>
      </c>
      <c r="B18" s="49" t="s">
        <v>23</v>
      </c>
      <c r="C18" s="50" t="s">
        <v>23</v>
      </c>
      <c r="D18" s="51" t="s">
        <v>24</v>
      </c>
      <c r="E18" s="52" t="s">
        <v>25</v>
      </c>
      <c r="F18" s="53">
        <v>10325.4</v>
      </c>
      <c r="G18" s="53">
        <v>3947.5</v>
      </c>
      <c r="H18" s="53">
        <v>3947.5</v>
      </c>
      <c r="I18" s="53">
        <v>3947.5</v>
      </c>
    </row>
    <row r="19" spans="1:9" x14ac:dyDescent="0.25">
      <c r="A19" s="49" t="s">
        <v>23</v>
      </c>
      <c r="B19" s="49" t="s">
        <v>23</v>
      </c>
      <c r="C19" s="50" t="s">
        <v>23</v>
      </c>
      <c r="D19" s="51" t="s">
        <v>463</v>
      </c>
      <c r="E19" s="52" t="s">
        <v>26</v>
      </c>
      <c r="F19" s="53">
        <v>10325.4</v>
      </c>
      <c r="G19" s="53">
        <v>3947.5</v>
      </c>
      <c r="H19" s="53">
        <v>3947.5</v>
      </c>
      <c r="I19" s="53">
        <v>3947.5</v>
      </c>
    </row>
    <row r="22" spans="1:9" ht="21" customHeight="1" x14ac:dyDescent="0.25">
      <c r="D22" s="59"/>
      <c r="E22" s="143"/>
      <c r="F22" s="143"/>
      <c r="G22" s="143"/>
      <c r="H22" s="44"/>
      <c r="I22" s="44"/>
    </row>
    <row r="23" spans="1:9" ht="14.25" customHeight="1" x14ac:dyDescent="0.25">
      <c r="D23" s="60"/>
    </row>
    <row r="24" spans="1:9" ht="15" customHeight="1" x14ac:dyDescent="0.25">
      <c r="D24" s="43"/>
    </row>
    <row r="26" spans="1:9" ht="15" customHeight="1" x14ac:dyDescent="0.25">
      <c r="I26" s="105"/>
    </row>
    <row r="28" spans="1:9" ht="15" customHeight="1" x14ac:dyDescent="0.25">
      <c r="I28" s="105"/>
    </row>
  </sheetData>
  <mergeCells count="19">
    <mergeCell ref="E22:G22"/>
    <mergeCell ref="A14:C1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6:D6"/>
    <mergeCell ref="E6:I6"/>
    <mergeCell ref="E1:I1"/>
    <mergeCell ref="A2:I2"/>
    <mergeCell ref="A3:I3"/>
    <mergeCell ref="B5:D5"/>
    <mergeCell ref="E5:I5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view="pageBreakPreview" topLeftCell="A46" zoomScaleNormal="100" zoomScaleSheetLayoutView="100" workbookViewId="0">
      <selection activeCell="E83" sqref="E83"/>
    </sheetView>
  </sheetViews>
  <sheetFormatPr defaultColWidth="8.85546875" defaultRowHeight="15" customHeight="1" x14ac:dyDescent="0.25"/>
  <cols>
    <col min="1" max="1" width="3.85546875" style="41" customWidth="1"/>
    <col min="2" max="2" width="6.28515625" style="41" customWidth="1"/>
    <col min="3" max="3" width="4.7109375" style="41" customWidth="1"/>
    <col min="4" max="4" width="59.7109375" style="41" customWidth="1"/>
    <col min="5" max="5" width="8" style="41" customWidth="1"/>
    <col min="6" max="9" width="13.85546875" style="41" customWidth="1"/>
    <col min="10" max="16384" width="8.85546875" style="42"/>
  </cols>
  <sheetData>
    <row r="1" spans="1:9" ht="33" customHeight="1" x14ac:dyDescent="0.25">
      <c r="E1" s="139" t="s">
        <v>0</v>
      </c>
      <c r="F1" s="139"/>
      <c r="G1" s="139"/>
      <c r="H1" s="139"/>
      <c r="I1" s="139"/>
    </row>
    <row r="2" spans="1:9" ht="33.6" customHeight="1" x14ac:dyDescent="0.25">
      <c r="A2" s="140" t="s">
        <v>454</v>
      </c>
      <c r="B2" s="140"/>
      <c r="C2" s="140"/>
      <c r="D2" s="140"/>
      <c r="E2" s="140"/>
      <c r="F2" s="140"/>
      <c r="G2" s="140"/>
      <c r="H2" s="140"/>
      <c r="I2" s="140"/>
    </row>
    <row r="3" spans="1:9" ht="15" customHeight="1" x14ac:dyDescent="0.25">
      <c r="A3" s="141" t="s">
        <v>452</v>
      </c>
      <c r="B3" s="141"/>
      <c r="C3" s="141"/>
      <c r="D3" s="141"/>
      <c r="E3" s="141"/>
      <c r="F3" s="141"/>
      <c r="G3" s="141"/>
      <c r="H3" s="141"/>
      <c r="I3" s="141"/>
    </row>
    <row r="4" spans="1:9" ht="9.75" customHeight="1" x14ac:dyDescent="0.25">
      <c r="A4" s="43"/>
      <c r="B4" s="43"/>
      <c r="C4" s="43"/>
      <c r="D4" s="43"/>
      <c r="E4" s="43"/>
      <c r="F4" s="43"/>
    </row>
    <row r="5" spans="1:9" ht="13.5" customHeight="1" x14ac:dyDescent="0.25">
      <c r="A5" s="44"/>
      <c r="B5" s="137" t="s">
        <v>455</v>
      </c>
      <c r="C5" s="137"/>
      <c r="D5" s="137"/>
      <c r="E5" s="142" t="s">
        <v>284</v>
      </c>
      <c r="F5" s="142"/>
      <c r="G5" s="142"/>
      <c r="H5" s="142"/>
      <c r="I5" s="142"/>
    </row>
    <row r="6" spans="1:9" ht="13.5" customHeight="1" x14ac:dyDescent="0.25">
      <c r="A6" s="44" t="s">
        <v>456</v>
      </c>
      <c r="B6" s="137" t="s">
        <v>464</v>
      </c>
      <c r="C6" s="137"/>
      <c r="D6" s="137"/>
      <c r="E6" s="138"/>
      <c r="F6" s="138"/>
      <c r="G6" s="138"/>
      <c r="H6" s="138"/>
      <c r="I6" s="138"/>
    </row>
    <row r="7" spans="1:9" ht="13.5" customHeight="1" x14ac:dyDescent="0.25">
      <c r="A7" s="44"/>
      <c r="B7" s="137" t="s">
        <v>458</v>
      </c>
      <c r="C7" s="137"/>
      <c r="D7" s="137"/>
      <c r="E7" s="138" t="s">
        <v>453</v>
      </c>
      <c r="F7" s="138"/>
      <c r="G7" s="138"/>
      <c r="H7" s="138"/>
      <c r="I7" s="138"/>
    </row>
    <row r="8" spans="1:9" ht="13.5" customHeight="1" x14ac:dyDescent="0.25">
      <c r="A8" s="44"/>
      <c r="B8" s="137" t="s">
        <v>459</v>
      </c>
      <c r="C8" s="137"/>
      <c r="D8" s="137"/>
      <c r="E8" s="138"/>
      <c r="F8" s="138"/>
      <c r="G8" s="138"/>
      <c r="H8" s="138"/>
      <c r="I8" s="138"/>
    </row>
    <row r="9" spans="1:9" ht="13.5" customHeight="1" x14ac:dyDescent="0.25">
      <c r="A9" s="44"/>
      <c r="B9" s="137" t="s">
        <v>288</v>
      </c>
      <c r="C9" s="137"/>
      <c r="D9" s="137"/>
      <c r="E9" s="138"/>
      <c r="F9" s="138"/>
      <c r="G9" s="138"/>
      <c r="H9" s="138"/>
      <c r="I9" s="138"/>
    </row>
    <row r="10" spans="1:9" ht="13.5" customHeight="1" x14ac:dyDescent="0.25">
      <c r="A10" s="44"/>
      <c r="B10" s="137" t="s">
        <v>460</v>
      </c>
      <c r="C10" s="137"/>
      <c r="D10" s="137"/>
      <c r="E10" s="138"/>
      <c r="F10" s="138"/>
      <c r="G10" s="138"/>
      <c r="H10" s="138"/>
      <c r="I10" s="138"/>
    </row>
    <row r="11" spans="1:9" ht="13.5" customHeight="1" x14ac:dyDescent="0.25">
      <c r="A11" s="44"/>
      <c r="B11" s="137" t="s">
        <v>461</v>
      </c>
      <c r="C11" s="137"/>
      <c r="D11" s="137"/>
      <c r="E11" s="138" t="s">
        <v>465</v>
      </c>
      <c r="F11" s="138"/>
      <c r="G11" s="138"/>
      <c r="H11" s="138"/>
      <c r="I11" s="138"/>
    </row>
    <row r="12" spans="1:9" ht="8.25" customHeight="1" x14ac:dyDescent="0.25"/>
    <row r="13" spans="1:9" ht="57.6" customHeight="1" x14ac:dyDescent="0.25">
      <c r="A13" s="45" t="s">
        <v>1</v>
      </c>
      <c r="B13" s="46" t="s">
        <v>2</v>
      </c>
      <c r="C13" s="45" t="s">
        <v>3</v>
      </c>
      <c r="D13" s="47" t="s">
        <v>4</v>
      </c>
      <c r="E13" s="47" t="s">
        <v>5</v>
      </c>
      <c r="F13" s="47" t="s">
        <v>6</v>
      </c>
      <c r="G13" s="47" t="s">
        <v>7</v>
      </c>
      <c r="H13" s="47" t="s">
        <v>8</v>
      </c>
      <c r="I13" s="47" t="s">
        <v>9</v>
      </c>
    </row>
    <row r="14" spans="1:9" ht="15" customHeight="1" x14ac:dyDescent="0.25">
      <c r="A14" s="144" t="s">
        <v>10</v>
      </c>
      <c r="B14" s="145"/>
      <c r="C14" s="146"/>
      <c r="D14" s="48" t="s">
        <v>11</v>
      </c>
      <c r="E14" s="48">
        <v>1</v>
      </c>
      <c r="F14" s="48">
        <v>2</v>
      </c>
      <c r="G14" s="48">
        <v>3</v>
      </c>
      <c r="H14" s="48">
        <v>4</v>
      </c>
      <c r="I14" s="48">
        <v>5</v>
      </c>
    </row>
    <row r="15" spans="1:9" x14ac:dyDescent="0.25">
      <c r="A15" s="49" t="s">
        <v>58</v>
      </c>
      <c r="B15" s="49" t="s">
        <v>17</v>
      </c>
      <c r="C15" s="50" t="s">
        <v>14</v>
      </c>
      <c r="D15" s="51" t="s">
        <v>59</v>
      </c>
      <c r="E15" s="52" t="s">
        <v>16</v>
      </c>
      <c r="F15" s="53">
        <v>7831294.7000000002</v>
      </c>
      <c r="G15" s="53">
        <v>7502853.7999999998</v>
      </c>
      <c r="H15" s="53">
        <v>7502853.7999999998</v>
      </c>
      <c r="I15" s="53">
        <v>7584910.0999999996</v>
      </c>
    </row>
    <row r="16" spans="1:9" x14ac:dyDescent="0.25">
      <c r="A16" s="49" t="s">
        <v>58</v>
      </c>
      <c r="B16" s="49" t="s">
        <v>49</v>
      </c>
      <c r="C16" s="50" t="s">
        <v>14</v>
      </c>
      <c r="D16" s="51" t="s">
        <v>60</v>
      </c>
      <c r="E16" s="52" t="s">
        <v>19</v>
      </c>
      <c r="F16" s="53">
        <v>7831294.7000000002</v>
      </c>
      <c r="G16" s="53">
        <v>7502853.7999999998</v>
      </c>
      <c r="H16" s="53">
        <v>7502853.7999999998</v>
      </c>
      <c r="I16" s="53">
        <v>7584910.0999999996</v>
      </c>
    </row>
    <row r="17" spans="1:9" x14ac:dyDescent="0.25">
      <c r="A17" s="54" t="s">
        <v>58</v>
      </c>
      <c r="B17" s="54" t="s">
        <v>49</v>
      </c>
      <c r="C17" s="55" t="s">
        <v>31</v>
      </c>
      <c r="D17" s="56" t="s">
        <v>61</v>
      </c>
      <c r="E17" s="57" t="s">
        <v>22</v>
      </c>
      <c r="F17" s="58">
        <v>7831294.7000000002</v>
      </c>
      <c r="G17" s="58">
        <v>7502853.7999999998</v>
      </c>
      <c r="H17" s="58">
        <v>7502853.7999999998</v>
      </c>
      <c r="I17" s="58">
        <v>7584910.0999999996</v>
      </c>
    </row>
    <row r="18" spans="1:9" x14ac:dyDescent="0.25">
      <c r="A18" s="49" t="s">
        <v>62</v>
      </c>
      <c r="B18" s="49" t="s">
        <v>49</v>
      </c>
      <c r="C18" s="50" t="s">
        <v>31</v>
      </c>
      <c r="D18" s="51" t="s">
        <v>63</v>
      </c>
      <c r="E18" s="52" t="s">
        <v>25</v>
      </c>
      <c r="F18" s="53">
        <v>15622.5</v>
      </c>
      <c r="G18" s="53">
        <v>94020.1</v>
      </c>
      <c r="H18" s="53">
        <v>94020.1</v>
      </c>
      <c r="I18" s="53">
        <v>93291.3</v>
      </c>
    </row>
    <row r="19" spans="1:9" x14ac:dyDescent="0.25">
      <c r="A19" s="54" t="s">
        <v>62</v>
      </c>
      <c r="B19" s="54" t="s">
        <v>49</v>
      </c>
      <c r="C19" s="55" t="s">
        <v>64</v>
      </c>
      <c r="D19" s="56" t="s">
        <v>65</v>
      </c>
      <c r="E19" s="57" t="s">
        <v>26</v>
      </c>
      <c r="F19" s="58">
        <v>0</v>
      </c>
      <c r="G19" s="58">
        <v>82303.199999999997</v>
      </c>
      <c r="H19" s="58">
        <v>82303.199999999997</v>
      </c>
      <c r="I19" s="58">
        <v>81574.399999999994</v>
      </c>
    </row>
    <row r="20" spans="1:9" x14ac:dyDescent="0.25">
      <c r="A20" s="54" t="s">
        <v>62</v>
      </c>
      <c r="B20" s="54" t="s">
        <v>49</v>
      </c>
      <c r="C20" s="55" t="s">
        <v>66</v>
      </c>
      <c r="D20" s="56" t="s">
        <v>67</v>
      </c>
      <c r="E20" s="57" t="s">
        <v>37</v>
      </c>
      <c r="F20" s="58">
        <v>15622.5</v>
      </c>
      <c r="G20" s="58">
        <v>11716.9</v>
      </c>
      <c r="H20" s="58">
        <v>11716.9</v>
      </c>
      <c r="I20" s="58">
        <v>11716.9</v>
      </c>
    </row>
    <row r="21" spans="1:9" x14ac:dyDescent="0.25">
      <c r="A21" s="49" t="s">
        <v>23</v>
      </c>
      <c r="B21" s="49" t="s">
        <v>23</v>
      </c>
      <c r="C21" s="50" t="s">
        <v>23</v>
      </c>
      <c r="D21" s="51" t="s">
        <v>68</v>
      </c>
      <c r="E21" s="52" t="s">
        <v>40</v>
      </c>
      <c r="F21" s="53">
        <v>7846917.2000000002</v>
      </c>
      <c r="G21" s="53">
        <v>7596873.9000000004</v>
      </c>
      <c r="H21" s="53">
        <v>7596873.9000000004</v>
      </c>
      <c r="I21" s="53">
        <v>7678201.4000000004</v>
      </c>
    </row>
    <row r="22" spans="1:9" x14ac:dyDescent="0.25">
      <c r="A22" s="49" t="s">
        <v>58</v>
      </c>
      <c r="B22" s="49" t="s">
        <v>38</v>
      </c>
      <c r="C22" s="50" t="s">
        <v>14</v>
      </c>
      <c r="D22" s="51" t="s">
        <v>69</v>
      </c>
      <c r="E22" s="52" t="s">
        <v>43</v>
      </c>
      <c r="F22" s="53">
        <v>1948570</v>
      </c>
      <c r="G22" s="53">
        <v>1845956.6</v>
      </c>
      <c r="H22" s="53">
        <v>1845956.6</v>
      </c>
      <c r="I22" s="53">
        <v>1868618.1</v>
      </c>
    </row>
    <row r="23" spans="1:9" x14ac:dyDescent="0.25">
      <c r="A23" s="49" t="s">
        <v>58</v>
      </c>
      <c r="B23" s="49" t="s">
        <v>41</v>
      </c>
      <c r="C23" s="50" t="s">
        <v>14</v>
      </c>
      <c r="D23" s="51" t="s">
        <v>70</v>
      </c>
      <c r="E23" s="52" t="s">
        <v>46</v>
      </c>
      <c r="F23" s="53">
        <v>1948570</v>
      </c>
      <c r="G23" s="53">
        <v>1845956.6</v>
      </c>
      <c r="H23" s="53">
        <v>1845956.6</v>
      </c>
      <c r="I23" s="53">
        <v>1868618.1</v>
      </c>
    </row>
    <row r="24" spans="1:9" x14ac:dyDescent="0.25">
      <c r="A24" s="54" t="s">
        <v>58</v>
      </c>
      <c r="B24" s="54" t="s">
        <v>41</v>
      </c>
      <c r="C24" s="55" t="s">
        <v>31</v>
      </c>
      <c r="D24" s="56" t="s">
        <v>71</v>
      </c>
      <c r="E24" s="57" t="s">
        <v>17</v>
      </c>
      <c r="F24" s="58">
        <v>1942864</v>
      </c>
      <c r="G24" s="58">
        <v>1845956.6</v>
      </c>
      <c r="H24" s="58">
        <v>1845956.6</v>
      </c>
      <c r="I24" s="58">
        <v>1868618.1</v>
      </c>
    </row>
    <row r="25" spans="1:9" x14ac:dyDescent="0.25">
      <c r="A25" s="54" t="s">
        <v>58</v>
      </c>
      <c r="B25" s="54" t="s">
        <v>41</v>
      </c>
      <c r="C25" s="55" t="s">
        <v>72</v>
      </c>
      <c r="D25" s="56" t="s">
        <v>73</v>
      </c>
      <c r="E25" s="57" t="s">
        <v>49</v>
      </c>
      <c r="F25" s="58">
        <v>5706</v>
      </c>
      <c r="G25" s="58">
        <v>0</v>
      </c>
      <c r="H25" s="58">
        <v>0</v>
      </c>
      <c r="I25" s="58">
        <v>0</v>
      </c>
    </row>
    <row r="26" spans="1:9" x14ac:dyDescent="0.25">
      <c r="A26" s="49" t="s">
        <v>23</v>
      </c>
      <c r="B26" s="49" t="s">
        <v>23</v>
      </c>
      <c r="C26" s="50" t="s">
        <v>23</v>
      </c>
      <c r="D26" s="51" t="s">
        <v>74</v>
      </c>
      <c r="E26" s="52" t="s">
        <v>20</v>
      </c>
      <c r="F26" s="53">
        <v>1948570</v>
      </c>
      <c r="G26" s="53">
        <v>1845956.6</v>
      </c>
      <c r="H26" s="53">
        <v>1845956.6</v>
      </c>
      <c r="I26" s="53">
        <v>1868618.1</v>
      </c>
    </row>
    <row r="27" spans="1:9" x14ac:dyDescent="0.25">
      <c r="A27" s="49" t="s">
        <v>12</v>
      </c>
      <c r="B27" s="49" t="s">
        <v>13</v>
      </c>
      <c r="C27" s="50" t="s">
        <v>14</v>
      </c>
      <c r="D27" s="51" t="s">
        <v>15</v>
      </c>
      <c r="E27" s="52" t="s">
        <v>52</v>
      </c>
      <c r="F27" s="53">
        <v>2264170</v>
      </c>
      <c r="G27" s="53">
        <v>0</v>
      </c>
      <c r="H27" s="53">
        <v>1075912.1000000001</v>
      </c>
      <c r="I27" s="53">
        <v>687175.6</v>
      </c>
    </row>
    <row r="28" spans="1:9" x14ac:dyDescent="0.25">
      <c r="A28" s="49" t="s">
        <v>12</v>
      </c>
      <c r="B28" s="49" t="s">
        <v>17</v>
      </c>
      <c r="C28" s="50" t="s">
        <v>14</v>
      </c>
      <c r="D28" s="51" t="s">
        <v>18</v>
      </c>
      <c r="E28" s="52" t="s">
        <v>55</v>
      </c>
      <c r="F28" s="53">
        <v>1393000</v>
      </c>
      <c r="G28" s="53">
        <v>0</v>
      </c>
      <c r="H28" s="53">
        <v>584493.19999999995</v>
      </c>
      <c r="I28" s="53">
        <v>450342.40000000002</v>
      </c>
    </row>
    <row r="29" spans="1:9" x14ac:dyDescent="0.25">
      <c r="A29" s="54" t="s">
        <v>12</v>
      </c>
      <c r="B29" s="54" t="s">
        <v>49</v>
      </c>
      <c r="C29" s="55" t="s">
        <v>14</v>
      </c>
      <c r="D29" s="56" t="s">
        <v>75</v>
      </c>
      <c r="E29" s="57" t="s">
        <v>56</v>
      </c>
      <c r="F29" s="58">
        <v>833000</v>
      </c>
      <c r="G29" s="58">
        <v>0</v>
      </c>
      <c r="H29" s="58">
        <v>494574.3</v>
      </c>
      <c r="I29" s="58">
        <v>432672.4</v>
      </c>
    </row>
    <row r="30" spans="1:9" x14ac:dyDescent="0.25">
      <c r="A30" s="54" t="s">
        <v>12</v>
      </c>
      <c r="B30" s="54" t="s">
        <v>20</v>
      </c>
      <c r="C30" s="55" t="s">
        <v>14</v>
      </c>
      <c r="D30" s="56" t="s">
        <v>21</v>
      </c>
      <c r="E30" s="57" t="s">
        <v>57</v>
      </c>
      <c r="F30" s="58">
        <v>560000</v>
      </c>
      <c r="G30" s="58">
        <v>0</v>
      </c>
      <c r="H30" s="58">
        <v>89919</v>
      </c>
      <c r="I30" s="58">
        <v>17670</v>
      </c>
    </row>
    <row r="31" spans="1:9" x14ac:dyDescent="0.25">
      <c r="A31" s="49" t="s">
        <v>12</v>
      </c>
      <c r="B31" s="49" t="s">
        <v>38</v>
      </c>
      <c r="C31" s="50" t="s">
        <v>14</v>
      </c>
      <c r="D31" s="51" t="s">
        <v>76</v>
      </c>
      <c r="E31" s="52" t="s">
        <v>77</v>
      </c>
      <c r="F31" s="53">
        <v>182400</v>
      </c>
      <c r="G31" s="53">
        <v>0</v>
      </c>
      <c r="H31" s="53">
        <v>69690</v>
      </c>
      <c r="I31" s="53">
        <v>5400</v>
      </c>
    </row>
    <row r="32" spans="1:9" x14ac:dyDescent="0.25">
      <c r="A32" s="54" t="s">
        <v>12</v>
      </c>
      <c r="B32" s="54" t="s">
        <v>41</v>
      </c>
      <c r="C32" s="55" t="s">
        <v>14</v>
      </c>
      <c r="D32" s="56" t="s">
        <v>78</v>
      </c>
      <c r="E32" s="57" t="s">
        <v>79</v>
      </c>
      <c r="F32" s="58">
        <v>141000</v>
      </c>
      <c r="G32" s="58">
        <v>0</v>
      </c>
      <c r="H32" s="58">
        <v>55890</v>
      </c>
      <c r="I32" s="58">
        <v>5400</v>
      </c>
    </row>
    <row r="33" spans="1:9" x14ac:dyDescent="0.25">
      <c r="A33" s="54" t="s">
        <v>12</v>
      </c>
      <c r="B33" s="54" t="s">
        <v>80</v>
      </c>
      <c r="C33" s="55" t="s">
        <v>14</v>
      </c>
      <c r="D33" s="56" t="s">
        <v>81</v>
      </c>
      <c r="E33" s="57" t="s">
        <v>82</v>
      </c>
      <c r="F33" s="58">
        <v>36000</v>
      </c>
      <c r="G33" s="58">
        <v>0</v>
      </c>
      <c r="H33" s="58">
        <v>12000</v>
      </c>
      <c r="I33" s="58">
        <v>0</v>
      </c>
    </row>
    <row r="34" spans="1:9" ht="25.5" x14ac:dyDescent="0.25">
      <c r="A34" s="54" t="s">
        <v>12</v>
      </c>
      <c r="B34" s="54" t="s">
        <v>83</v>
      </c>
      <c r="C34" s="55" t="s">
        <v>14</v>
      </c>
      <c r="D34" s="56" t="s">
        <v>84</v>
      </c>
      <c r="E34" s="57" t="s">
        <v>38</v>
      </c>
      <c r="F34" s="58">
        <v>5400</v>
      </c>
      <c r="G34" s="58">
        <v>0</v>
      </c>
      <c r="H34" s="58">
        <v>1800</v>
      </c>
      <c r="I34" s="58">
        <v>0</v>
      </c>
    </row>
    <row r="35" spans="1:9" x14ac:dyDescent="0.25">
      <c r="A35" s="49" t="s">
        <v>12</v>
      </c>
      <c r="B35" s="49" t="s">
        <v>85</v>
      </c>
      <c r="C35" s="50" t="s">
        <v>14</v>
      </c>
      <c r="D35" s="51" t="s">
        <v>86</v>
      </c>
      <c r="E35" s="52" t="s">
        <v>41</v>
      </c>
      <c r="F35" s="53">
        <v>62080</v>
      </c>
      <c r="G35" s="53">
        <v>0</v>
      </c>
      <c r="H35" s="53">
        <v>18360.599999999999</v>
      </c>
      <c r="I35" s="53">
        <v>12718.5</v>
      </c>
    </row>
    <row r="36" spans="1:9" x14ac:dyDescent="0.25">
      <c r="A36" s="49" t="s">
        <v>12</v>
      </c>
      <c r="B36" s="49" t="s">
        <v>87</v>
      </c>
      <c r="C36" s="50" t="s">
        <v>14</v>
      </c>
      <c r="D36" s="51" t="s">
        <v>88</v>
      </c>
      <c r="E36" s="52" t="s">
        <v>89</v>
      </c>
      <c r="F36" s="53">
        <v>30000</v>
      </c>
      <c r="G36" s="53">
        <v>0</v>
      </c>
      <c r="H36" s="53">
        <v>0</v>
      </c>
      <c r="I36" s="53">
        <v>0</v>
      </c>
    </row>
    <row r="37" spans="1:9" x14ac:dyDescent="0.25">
      <c r="A37" s="54" t="s">
        <v>12</v>
      </c>
      <c r="B37" s="54" t="s">
        <v>87</v>
      </c>
      <c r="C37" s="55" t="s">
        <v>72</v>
      </c>
      <c r="D37" s="56" t="s">
        <v>90</v>
      </c>
      <c r="E37" s="57" t="s">
        <v>91</v>
      </c>
      <c r="F37" s="58">
        <v>30000</v>
      </c>
      <c r="G37" s="58">
        <v>0</v>
      </c>
      <c r="H37" s="58">
        <v>0</v>
      </c>
      <c r="I37" s="58">
        <v>0</v>
      </c>
    </row>
    <row r="38" spans="1:9" x14ac:dyDescent="0.25">
      <c r="A38" s="49" t="s">
        <v>12</v>
      </c>
      <c r="B38" s="49" t="s">
        <v>92</v>
      </c>
      <c r="C38" s="50" t="s">
        <v>14</v>
      </c>
      <c r="D38" s="51" t="s">
        <v>93</v>
      </c>
      <c r="E38" s="52" t="s">
        <v>80</v>
      </c>
      <c r="F38" s="53">
        <v>32080</v>
      </c>
      <c r="G38" s="53">
        <v>0</v>
      </c>
      <c r="H38" s="53">
        <v>18360.599999999999</v>
      </c>
      <c r="I38" s="53">
        <v>12718.5</v>
      </c>
    </row>
    <row r="39" spans="1:9" x14ac:dyDescent="0.25">
      <c r="A39" s="54" t="s">
        <v>12</v>
      </c>
      <c r="B39" s="54" t="s">
        <v>92</v>
      </c>
      <c r="C39" s="55" t="s">
        <v>31</v>
      </c>
      <c r="D39" s="56" t="s">
        <v>94</v>
      </c>
      <c r="E39" s="57" t="s">
        <v>83</v>
      </c>
      <c r="F39" s="58">
        <v>32080</v>
      </c>
      <c r="G39" s="58">
        <v>0</v>
      </c>
      <c r="H39" s="58">
        <v>18360.599999999999</v>
      </c>
      <c r="I39" s="58">
        <v>12718.5</v>
      </c>
    </row>
    <row r="40" spans="1:9" x14ac:dyDescent="0.25">
      <c r="A40" s="49" t="s">
        <v>12</v>
      </c>
      <c r="B40" s="49" t="s">
        <v>27</v>
      </c>
      <c r="C40" s="50" t="s">
        <v>14</v>
      </c>
      <c r="D40" s="51" t="s">
        <v>28</v>
      </c>
      <c r="E40" s="52" t="s">
        <v>95</v>
      </c>
      <c r="F40" s="53">
        <v>345600</v>
      </c>
      <c r="G40" s="53">
        <v>0</v>
      </c>
      <c r="H40" s="53">
        <v>160961.1</v>
      </c>
      <c r="I40" s="53">
        <v>147962.70000000001</v>
      </c>
    </row>
    <row r="41" spans="1:9" x14ac:dyDescent="0.25">
      <c r="A41" s="49" t="s">
        <v>12</v>
      </c>
      <c r="B41" s="49" t="s">
        <v>29</v>
      </c>
      <c r="C41" s="50" t="s">
        <v>14</v>
      </c>
      <c r="D41" s="51" t="s">
        <v>30</v>
      </c>
      <c r="E41" s="52" t="s">
        <v>96</v>
      </c>
      <c r="F41" s="53">
        <v>345600</v>
      </c>
      <c r="G41" s="53">
        <v>0</v>
      </c>
      <c r="H41" s="53">
        <v>160961.1</v>
      </c>
      <c r="I41" s="53">
        <v>147962.70000000001</v>
      </c>
    </row>
    <row r="42" spans="1:9" x14ac:dyDescent="0.25">
      <c r="A42" s="49" t="s">
        <v>12</v>
      </c>
      <c r="B42" s="49" t="s">
        <v>29</v>
      </c>
      <c r="C42" s="50" t="s">
        <v>31</v>
      </c>
      <c r="D42" s="51" t="s">
        <v>32</v>
      </c>
      <c r="E42" s="52" t="s">
        <v>97</v>
      </c>
      <c r="F42" s="53">
        <v>210600</v>
      </c>
      <c r="G42" s="53">
        <v>0</v>
      </c>
      <c r="H42" s="53">
        <v>63886.6</v>
      </c>
      <c r="I42" s="53">
        <v>42675</v>
      </c>
    </row>
    <row r="43" spans="1:9" x14ac:dyDescent="0.25">
      <c r="A43" s="54" t="s">
        <v>12</v>
      </c>
      <c r="B43" s="54" t="s">
        <v>29</v>
      </c>
      <c r="C43" s="55" t="s">
        <v>33</v>
      </c>
      <c r="D43" s="56" t="s">
        <v>34</v>
      </c>
      <c r="E43" s="57" t="s">
        <v>98</v>
      </c>
      <c r="F43" s="58">
        <v>109600</v>
      </c>
      <c r="G43" s="58">
        <v>0</v>
      </c>
      <c r="H43" s="58">
        <v>52264.6</v>
      </c>
      <c r="I43" s="58">
        <v>27471.599999999999</v>
      </c>
    </row>
    <row r="44" spans="1:9" x14ac:dyDescent="0.25">
      <c r="A44" s="54" t="s">
        <v>12</v>
      </c>
      <c r="B44" s="54" t="s">
        <v>29</v>
      </c>
      <c r="C44" s="55" t="s">
        <v>64</v>
      </c>
      <c r="D44" s="56" t="s">
        <v>99</v>
      </c>
      <c r="E44" s="57" t="s">
        <v>85</v>
      </c>
      <c r="F44" s="58">
        <v>45000</v>
      </c>
      <c r="G44" s="58">
        <v>0</v>
      </c>
      <c r="H44" s="58">
        <v>7344</v>
      </c>
      <c r="I44" s="58">
        <v>15203.4</v>
      </c>
    </row>
    <row r="45" spans="1:9" x14ac:dyDescent="0.25">
      <c r="A45" s="54" t="s">
        <v>12</v>
      </c>
      <c r="B45" s="54" t="s">
        <v>29</v>
      </c>
      <c r="C45" s="55" t="s">
        <v>100</v>
      </c>
      <c r="D45" s="56" t="s">
        <v>101</v>
      </c>
      <c r="E45" s="57" t="s">
        <v>102</v>
      </c>
      <c r="F45" s="58">
        <v>56000</v>
      </c>
      <c r="G45" s="58">
        <v>0</v>
      </c>
      <c r="H45" s="58">
        <v>4278</v>
      </c>
      <c r="I45" s="58">
        <v>0</v>
      </c>
    </row>
    <row r="46" spans="1:9" x14ac:dyDescent="0.25">
      <c r="A46" s="54" t="s">
        <v>12</v>
      </c>
      <c r="B46" s="54" t="s">
        <v>29</v>
      </c>
      <c r="C46" s="55" t="s">
        <v>103</v>
      </c>
      <c r="D46" s="56" t="s">
        <v>104</v>
      </c>
      <c r="E46" s="57" t="s">
        <v>87</v>
      </c>
      <c r="F46" s="58">
        <v>135000</v>
      </c>
      <c r="G46" s="58">
        <v>0</v>
      </c>
      <c r="H46" s="58">
        <v>97074.5</v>
      </c>
      <c r="I46" s="58">
        <v>105287.7</v>
      </c>
    </row>
    <row r="47" spans="1:9" x14ac:dyDescent="0.25">
      <c r="A47" s="49" t="s">
        <v>12</v>
      </c>
      <c r="B47" s="49" t="s">
        <v>105</v>
      </c>
      <c r="C47" s="50" t="s">
        <v>14</v>
      </c>
      <c r="D47" s="51" t="s">
        <v>106</v>
      </c>
      <c r="E47" s="52" t="s">
        <v>107</v>
      </c>
      <c r="F47" s="53">
        <v>281090</v>
      </c>
      <c r="G47" s="53">
        <v>0</v>
      </c>
      <c r="H47" s="53">
        <v>242407.1</v>
      </c>
      <c r="I47" s="53">
        <v>70752</v>
      </c>
    </row>
    <row r="48" spans="1:9" x14ac:dyDescent="0.25">
      <c r="A48" s="54" t="s">
        <v>12</v>
      </c>
      <c r="B48" s="54" t="s">
        <v>108</v>
      </c>
      <c r="C48" s="55" t="s">
        <v>14</v>
      </c>
      <c r="D48" s="56" t="s">
        <v>109</v>
      </c>
      <c r="E48" s="57" t="s">
        <v>92</v>
      </c>
      <c r="F48" s="58">
        <v>0</v>
      </c>
      <c r="G48" s="58">
        <v>0</v>
      </c>
      <c r="H48" s="58">
        <v>0</v>
      </c>
      <c r="I48" s="58">
        <v>0</v>
      </c>
    </row>
    <row r="49" spans="1:9" x14ac:dyDescent="0.25">
      <c r="A49" s="49" t="s">
        <v>12</v>
      </c>
      <c r="B49" s="49" t="s">
        <v>110</v>
      </c>
      <c r="C49" s="50" t="s">
        <v>14</v>
      </c>
      <c r="D49" s="51" t="s">
        <v>111</v>
      </c>
      <c r="E49" s="52" t="s">
        <v>112</v>
      </c>
      <c r="F49" s="53">
        <v>187590</v>
      </c>
      <c r="G49" s="53">
        <v>0</v>
      </c>
      <c r="H49" s="53">
        <v>151444.6</v>
      </c>
      <c r="I49" s="53">
        <v>54450.7</v>
      </c>
    </row>
    <row r="50" spans="1:9" x14ac:dyDescent="0.25">
      <c r="A50" s="54" t="s">
        <v>12</v>
      </c>
      <c r="B50" s="54" t="s">
        <v>110</v>
      </c>
      <c r="C50" s="55" t="s">
        <v>31</v>
      </c>
      <c r="D50" s="56" t="s">
        <v>113</v>
      </c>
      <c r="E50" s="57" t="s">
        <v>114</v>
      </c>
      <c r="F50" s="58">
        <v>105790</v>
      </c>
      <c r="G50" s="58">
        <v>0</v>
      </c>
      <c r="H50" s="58">
        <v>82966.2</v>
      </c>
      <c r="I50" s="58">
        <v>8848.9</v>
      </c>
    </row>
    <row r="51" spans="1:9" x14ac:dyDescent="0.25">
      <c r="A51" s="54" t="s">
        <v>12</v>
      </c>
      <c r="B51" s="54" t="s">
        <v>110</v>
      </c>
      <c r="C51" s="55" t="s">
        <v>72</v>
      </c>
      <c r="D51" s="56" t="s">
        <v>115</v>
      </c>
      <c r="E51" s="57" t="s">
        <v>116</v>
      </c>
      <c r="F51" s="58">
        <v>81800</v>
      </c>
      <c r="G51" s="58">
        <v>0</v>
      </c>
      <c r="H51" s="58">
        <v>68478.399999999994</v>
      </c>
      <c r="I51" s="58">
        <v>45601.8</v>
      </c>
    </row>
    <row r="52" spans="1:9" x14ac:dyDescent="0.25">
      <c r="A52" s="49" t="s">
        <v>12</v>
      </c>
      <c r="B52" s="49" t="s">
        <v>117</v>
      </c>
      <c r="C52" s="50" t="s">
        <v>14</v>
      </c>
      <c r="D52" s="51" t="s">
        <v>118</v>
      </c>
      <c r="E52" s="52" t="s">
        <v>119</v>
      </c>
      <c r="F52" s="53">
        <v>93500</v>
      </c>
      <c r="G52" s="53">
        <v>0</v>
      </c>
      <c r="H52" s="53">
        <v>90962.5</v>
      </c>
      <c r="I52" s="53">
        <v>16301.3</v>
      </c>
    </row>
    <row r="53" spans="1:9" x14ac:dyDescent="0.25">
      <c r="A53" s="54" t="s">
        <v>12</v>
      </c>
      <c r="B53" s="54" t="s">
        <v>117</v>
      </c>
      <c r="C53" s="55" t="s">
        <v>120</v>
      </c>
      <c r="D53" s="56" t="s">
        <v>118</v>
      </c>
      <c r="E53" s="57" t="s">
        <v>121</v>
      </c>
      <c r="F53" s="58">
        <v>93500</v>
      </c>
      <c r="G53" s="58">
        <v>0</v>
      </c>
      <c r="H53" s="58">
        <v>90962.5</v>
      </c>
      <c r="I53" s="58">
        <v>16301.3</v>
      </c>
    </row>
    <row r="54" spans="1:9" x14ac:dyDescent="0.25">
      <c r="A54" s="49" t="s">
        <v>122</v>
      </c>
      <c r="B54" s="49" t="s">
        <v>13</v>
      </c>
      <c r="C54" s="50" t="s">
        <v>14</v>
      </c>
      <c r="D54" s="51" t="s">
        <v>123</v>
      </c>
      <c r="E54" s="52" t="s">
        <v>124</v>
      </c>
      <c r="F54" s="53">
        <v>575503</v>
      </c>
      <c r="G54" s="53">
        <v>0</v>
      </c>
      <c r="H54" s="53">
        <v>294668.7</v>
      </c>
      <c r="I54" s="53">
        <v>54805.7</v>
      </c>
    </row>
    <row r="55" spans="1:9" x14ac:dyDescent="0.25">
      <c r="A55" s="49" t="s">
        <v>122</v>
      </c>
      <c r="B55" s="49" t="s">
        <v>27</v>
      </c>
      <c r="C55" s="50" t="s">
        <v>14</v>
      </c>
      <c r="D55" s="51" t="s">
        <v>125</v>
      </c>
      <c r="E55" s="52" t="s">
        <v>58</v>
      </c>
      <c r="F55" s="53">
        <v>575503</v>
      </c>
      <c r="G55" s="53">
        <v>0</v>
      </c>
      <c r="H55" s="53">
        <v>294668.7</v>
      </c>
      <c r="I55" s="53">
        <v>54805.7</v>
      </c>
    </row>
    <row r="56" spans="1:9" x14ac:dyDescent="0.25">
      <c r="A56" s="49" t="s">
        <v>122</v>
      </c>
      <c r="B56" s="49" t="s">
        <v>126</v>
      </c>
      <c r="C56" s="50" t="s">
        <v>14</v>
      </c>
      <c r="D56" s="51" t="s">
        <v>93</v>
      </c>
      <c r="E56" s="52" t="s">
        <v>12</v>
      </c>
      <c r="F56" s="53">
        <v>575503</v>
      </c>
      <c r="G56" s="53">
        <v>0</v>
      </c>
      <c r="H56" s="53">
        <v>294668.7</v>
      </c>
      <c r="I56" s="53">
        <v>54805.7</v>
      </c>
    </row>
    <row r="57" spans="1:9" x14ac:dyDescent="0.25">
      <c r="A57" s="49" t="s">
        <v>122</v>
      </c>
      <c r="B57" s="49" t="s">
        <v>126</v>
      </c>
      <c r="C57" s="50" t="s">
        <v>127</v>
      </c>
      <c r="D57" s="51" t="s">
        <v>128</v>
      </c>
      <c r="E57" s="52" t="s">
        <v>122</v>
      </c>
      <c r="F57" s="53">
        <v>575503</v>
      </c>
      <c r="G57" s="53">
        <v>0</v>
      </c>
      <c r="H57" s="53">
        <v>294668.7</v>
      </c>
      <c r="I57" s="53">
        <v>54805.7</v>
      </c>
    </row>
    <row r="58" spans="1:9" x14ac:dyDescent="0.25">
      <c r="A58" s="54" t="s">
        <v>122</v>
      </c>
      <c r="B58" s="54" t="s">
        <v>126</v>
      </c>
      <c r="C58" s="55" t="s">
        <v>129</v>
      </c>
      <c r="D58" s="56" t="s">
        <v>130</v>
      </c>
      <c r="E58" s="57" t="s">
        <v>131</v>
      </c>
      <c r="F58" s="58">
        <v>210000</v>
      </c>
      <c r="G58" s="58">
        <v>0</v>
      </c>
      <c r="H58" s="58">
        <v>36033.800000000003</v>
      </c>
      <c r="I58" s="58">
        <v>0</v>
      </c>
    </row>
    <row r="59" spans="1:9" ht="25.5" x14ac:dyDescent="0.25">
      <c r="A59" s="54" t="s">
        <v>122</v>
      </c>
      <c r="B59" s="54" t="s">
        <v>126</v>
      </c>
      <c r="C59" s="55" t="s">
        <v>132</v>
      </c>
      <c r="D59" s="56" t="s">
        <v>133</v>
      </c>
      <c r="E59" s="57" t="s">
        <v>35</v>
      </c>
      <c r="F59" s="58">
        <v>266000</v>
      </c>
      <c r="G59" s="58">
        <v>0</v>
      </c>
      <c r="H59" s="58">
        <v>228784</v>
      </c>
      <c r="I59" s="58">
        <v>52048.5</v>
      </c>
    </row>
    <row r="60" spans="1:9" x14ac:dyDescent="0.25">
      <c r="A60" s="54" t="s">
        <v>122</v>
      </c>
      <c r="B60" s="54" t="s">
        <v>126</v>
      </c>
      <c r="C60" s="55" t="s">
        <v>120</v>
      </c>
      <c r="D60" s="56" t="s">
        <v>134</v>
      </c>
      <c r="E60" s="57" t="s">
        <v>135</v>
      </c>
      <c r="F60" s="58">
        <v>99503</v>
      </c>
      <c r="G60" s="58">
        <v>0</v>
      </c>
      <c r="H60" s="58">
        <v>29850.9</v>
      </c>
      <c r="I60" s="58">
        <v>2757.2</v>
      </c>
    </row>
    <row r="61" spans="1:9" x14ac:dyDescent="0.25">
      <c r="A61" s="49" t="s">
        <v>44</v>
      </c>
      <c r="B61" s="49" t="s">
        <v>13</v>
      </c>
      <c r="C61" s="50" t="s">
        <v>14</v>
      </c>
      <c r="D61" s="51" t="s">
        <v>45</v>
      </c>
      <c r="E61" s="52" t="s">
        <v>62</v>
      </c>
      <c r="F61" s="53">
        <v>179297</v>
      </c>
      <c r="G61" s="53">
        <v>0</v>
      </c>
      <c r="H61" s="53">
        <v>92333.4</v>
      </c>
      <c r="I61" s="53">
        <v>63319.6</v>
      </c>
    </row>
    <row r="62" spans="1:9" x14ac:dyDescent="0.25">
      <c r="A62" s="49" t="s">
        <v>44</v>
      </c>
      <c r="B62" s="49" t="s">
        <v>38</v>
      </c>
      <c r="C62" s="50" t="s">
        <v>14</v>
      </c>
      <c r="D62" s="51" t="s">
        <v>47</v>
      </c>
      <c r="E62" s="52" t="s">
        <v>44</v>
      </c>
      <c r="F62" s="53">
        <v>179297</v>
      </c>
      <c r="G62" s="53">
        <v>0</v>
      </c>
      <c r="H62" s="53">
        <v>92333.4</v>
      </c>
      <c r="I62" s="53">
        <v>63319.6</v>
      </c>
    </row>
    <row r="63" spans="1:9" x14ac:dyDescent="0.25">
      <c r="A63" s="49" t="s">
        <v>44</v>
      </c>
      <c r="B63" s="49" t="s">
        <v>41</v>
      </c>
      <c r="C63" s="50" t="s">
        <v>14</v>
      </c>
      <c r="D63" s="51" t="s">
        <v>48</v>
      </c>
      <c r="E63" s="52" t="s">
        <v>136</v>
      </c>
      <c r="F63" s="53">
        <v>179297</v>
      </c>
      <c r="G63" s="53">
        <v>0</v>
      </c>
      <c r="H63" s="53">
        <v>92333.4</v>
      </c>
      <c r="I63" s="53">
        <v>63319.6</v>
      </c>
    </row>
    <row r="64" spans="1:9" x14ac:dyDescent="0.25">
      <c r="A64" s="49" t="s">
        <v>44</v>
      </c>
      <c r="B64" s="49" t="s">
        <v>41</v>
      </c>
      <c r="C64" s="50" t="s">
        <v>31</v>
      </c>
      <c r="D64" s="51" t="s">
        <v>47</v>
      </c>
      <c r="E64" s="52" t="s">
        <v>27</v>
      </c>
      <c r="F64" s="53">
        <v>179297</v>
      </c>
      <c r="G64" s="53">
        <v>0</v>
      </c>
      <c r="H64" s="53">
        <v>92333.4</v>
      </c>
      <c r="I64" s="53">
        <v>63319.6</v>
      </c>
    </row>
    <row r="65" spans="1:9" ht="25.5" x14ac:dyDescent="0.25">
      <c r="A65" s="54" t="s">
        <v>44</v>
      </c>
      <c r="B65" s="54" t="s">
        <v>41</v>
      </c>
      <c r="C65" s="55" t="s">
        <v>33</v>
      </c>
      <c r="D65" s="56" t="s">
        <v>137</v>
      </c>
      <c r="E65" s="57" t="s">
        <v>138</v>
      </c>
      <c r="F65" s="58">
        <v>0</v>
      </c>
      <c r="G65" s="58">
        <v>0</v>
      </c>
      <c r="H65" s="58">
        <v>0</v>
      </c>
      <c r="I65" s="58">
        <v>0</v>
      </c>
    </row>
    <row r="66" spans="1:9" ht="25.5" x14ac:dyDescent="0.25">
      <c r="A66" s="54" t="s">
        <v>44</v>
      </c>
      <c r="B66" s="54" t="s">
        <v>41</v>
      </c>
      <c r="C66" s="55" t="s">
        <v>50</v>
      </c>
      <c r="D66" s="56" t="s">
        <v>51</v>
      </c>
      <c r="E66" s="57" t="s">
        <v>29</v>
      </c>
      <c r="F66" s="58">
        <v>4000</v>
      </c>
      <c r="G66" s="58">
        <v>0</v>
      </c>
      <c r="H66" s="58">
        <v>0</v>
      </c>
      <c r="I66" s="58">
        <v>0</v>
      </c>
    </row>
    <row r="67" spans="1:9" x14ac:dyDescent="0.25">
      <c r="A67" s="54" t="s">
        <v>44</v>
      </c>
      <c r="B67" s="54" t="s">
        <v>41</v>
      </c>
      <c r="C67" s="55" t="s">
        <v>53</v>
      </c>
      <c r="D67" s="56" t="s">
        <v>54</v>
      </c>
      <c r="E67" s="57" t="s">
        <v>139</v>
      </c>
      <c r="F67" s="58">
        <v>175297</v>
      </c>
      <c r="G67" s="58">
        <v>0</v>
      </c>
      <c r="H67" s="58">
        <v>92333.4</v>
      </c>
      <c r="I67" s="58">
        <v>63319.6</v>
      </c>
    </row>
    <row r="68" spans="1:9" x14ac:dyDescent="0.25">
      <c r="A68" s="49" t="s">
        <v>23</v>
      </c>
      <c r="B68" s="49" t="s">
        <v>23</v>
      </c>
      <c r="C68" s="50" t="s">
        <v>23</v>
      </c>
      <c r="D68" s="51" t="s">
        <v>24</v>
      </c>
      <c r="E68" s="52" t="s">
        <v>126</v>
      </c>
      <c r="F68" s="53">
        <v>3018970</v>
      </c>
      <c r="G68" s="53">
        <v>1462914.1</v>
      </c>
      <c r="H68" s="53">
        <v>1462914.1</v>
      </c>
      <c r="I68" s="53">
        <v>805300.9</v>
      </c>
    </row>
    <row r="69" spans="1:9" x14ac:dyDescent="0.25">
      <c r="A69" s="49" t="s">
        <v>23</v>
      </c>
      <c r="B69" s="49" t="s">
        <v>23</v>
      </c>
      <c r="C69" s="50" t="s">
        <v>23</v>
      </c>
      <c r="D69" s="51" t="s">
        <v>463</v>
      </c>
      <c r="E69" s="52" t="s">
        <v>140</v>
      </c>
      <c r="F69" s="53">
        <v>12814457.199999999</v>
      </c>
      <c r="G69" s="53">
        <v>10905744.6</v>
      </c>
      <c r="H69" s="53">
        <v>10905744.6</v>
      </c>
      <c r="I69" s="53">
        <v>10352120.300000001</v>
      </c>
    </row>
    <row r="72" spans="1:9" ht="21" customHeight="1" x14ac:dyDescent="0.25">
      <c r="D72" s="59"/>
      <c r="E72" s="143"/>
      <c r="F72" s="143"/>
      <c r="G72" s="143"/>
      <c r="H72" s="44"/>
      <c r="I72" s="44"/>
    </row>
    <row r="73" spans="1:9" ht="14.25" customHeight="1" x14ac:dyDescent="0.25">
      <c r="D73" s="60"/>
    </row>
    <row r="74" spans="1:9" ht="15" customHeight="1" x14ac:dyDescent="0.25">
      <c r="D74" s="43"/>
    </row>
  </sheetData>
  <mergeCells count="19">
    <mergeCell ref="E72:G72"/>
    <mergeCell ref="A14:C1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6:D6"/>
    <mergeCell ref="E6:I6"/>
    <mergeCell ref="E1:I1"/>
    <mergeCell ref="A2:I2"/>
    <mergeCell ref="A3:I3"/>
    <mergeCell ref="B5:D5"/>
    <mergeCell ref="E5:I5"/>
  </mergeCells>
  <printOptions horizontalCentered="1"/>
  <pageMargins left="0.39370078740157483" right="0.15748031496062992" top="0.19685039370078741" bottom="0.31496062992125984" header="0.15748031496062992" footer="0.15748031496062992"/>
  <pageSetup paperSize="9" scale="99" fitToHeight="2" orientation="landscape" horizontalDpi="180" verticalDpi="180" r:id="rId1"/>
  <rowBreaks count="1" manualBreakCount="1">
    <brk id="3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view="pageBreakPreview" topLeftCell="A4" zoomScale="115" zoomScaleNormal="100" zoomScaleSheetLayoutView="115" workbookViewId="0">
      <selection activeCell="M27" sqref="M27"/>
    </sheetView>
  </sheetViews>
  <sheetFormatPr defaultColWidth="8.85546875" defaultRowHeight="15" customHeight="1" x14ac:dyDescent="0.25"/>
  <cols>
    <col min="1" max="1" width="3.85546875" style="41" customWidth="1"/>
    <col min="2" max="2" width="6.28515625" style="41" customWidth="1"/>
    <col min="3" max="3" width="4.7109375" style="41" customWidth="1"/>
    <col min="4" max="4" width="59.7109375" style="41" customWidth="1"/>
    <col min="5" max="5" width="8" style="41" customWidth="1"/>
    <col min="6" max="9" width="13.85546875" style="41" customWidth="1"/>
    <col min="10" max="16384" width="8.85546875" style="42"/>
  </cols>
  <sheetData>
    <row r="1" spans="1:9" ht="33" customHeight="1" x14ac:dyDescent="0.25">
      <c r="E1" s="139" t="s">
        <v>0</v>
      </c>
      <c r="F1" s="139"/>
      <c r="G1" s="139"/>
      <c r="H1" s="139"/>
      <c r="I1" s="139"/>
    </row>
    <row r="2" spans="1:9" ht="33.6" customHeight="1" x14ac:dyDescent="0.25">
      <c r="A2" s="140" t="s">
        <v>454</v>
      </c>
      <c r="B2" s="140"/>
      <c r="C2" s="140"/>
      <c r="D2" s="140"/>
      <c r="E2" s="140"/>
      <c r="F2" s="140"/>
      <c r="G2" s="140"/>
      <c r="H2" s="140"/>
      <c r="I2" s="140"/>
    </row>
    <row r="3" spans="1:9" ht="15" customHeight="1" x14ac:dyDescent="0.25">
      <c r="A3" s="141" t="s">
        <v>452</v>
      </c>
      <c r="B3" s="141"/>
      <c r="C3" s="141"/>
      <c r="D3" s="141"/>
      <c r="E3" s="141"/>
      <c r="F3" s="141"/>
      <c r="G3" s="141"/>
      <c r="H3" s="141"/>
      <c r="I3" s="141"/>
    </row>
    <row r="4" spans="1:9" ht="9.75" customHeight="1" x14ac:dyDescent="0.25">
      <c r="A4" s="43"/>
      <c r="B4" s="43"/>
      <c r="C4" s="43"/>
      <c r="D4" s="43"/>
      <c r="E4" s="43"/>
      <c r="F4" s="43"/>
    </row>
    <row r="5" spans="1:9" ht="13.5" customHeight="1" x14ac:dyDescent="0.25">
      <c r="A5" s="44"/>
      <c r="B5" s="137" t="s">
        <v>455</v>
      </c>
      <c r="C5" s="137"/>
      <c r="D5" s="137"/>
      <c r="E5" s="142" t="s">
        <v>284</v>
      </c>
      <c r="F5" s="142"/>
      <c r="G5" s="142"/>
      <c r="H5" s="142"/>
      <c r="I5" s="142"/>
    </row>
    <row r="6" spans="1:9" ht="13.5" customHeight="1" x14ac:dyDescent="0.25">
      <c r="A6" s="44" t="s">
        <v>456</v>
      </c>
      <c r="B6" s="137" t="s">
        <v>464</v>
      </c>
      <c r="C6" s="137"/>
      <c r="D6" s="137"/>
      <c r="E6" s="138"/>
      <c r="F6" s="138"/>
      <c r="G6" s="138"/>
      <c r="H6" s="138"/>
      <c r="I6" s="138"/>
    </row>
    <row r="7" spans="1:9" ht="13.5" customHeight="1" x14ac:dyDescent="0.25">
      <c r="A7" s="44"/>
      <c r="B7" s="137" t="s">
        <v>458</v>
      </c>
      <c r="C7" s="137"/>
      <c r="D7" s="137"/>
      <c r="E7" s="138" t="s">
        <v>453</v>
      </c>
      <c r="F7" s="138"/>
      <c r="G7" s="138"/>
      <c r="H7" s="138"/>
      <c r="I7" s="138"/>
    </row>
    <row r="8" spans="1:9" ht="13.5" customHeight="1" x14ac:dyDescent="0.25">
      <c r="A8" s="44"/>
      <c r="B8" s="137" t="s">
        <v>459</v>
      </c>
      <c r="C8" s="137"/>
      <c r="D8" s="137"/>
      <c r="E8" s="138"/>
      <c r="F8" s="138"/>
      <c r="G8" s="138"/>
      <c r="H8" s="138"/>
      <c r="I8" s="138"/>
    </row>
    <row r="9" spans="1:9" ht="13.5" customHeight="1" x14ac:dyDescent="0.25">
      <c r="A9" s="44"/>
      <c r="B9" s="137" t="s">
        <v>288</v>
      </c>
      <c r="C9" s="137"/>
      <c r="D9" s="137"/>
      <c r="E9" s="138"/>
      <c r="F9" s="138"/>
      <c r="G9" s="138"/>
      <c r="H9" s="138"/>
      <c r="I9" s="138"/>
    </row>
    <row r="10" spans="1:9" ht="13.5" customHeight="1" x14ac:dyDescent="0.25">
      <c r="A10" s="44"/>
      <c r="B10" s="137" t="s">
        <v>460</v>
      </c>
      <c r="C10" s="137"/>
      <c r="D10" s="137"/>
      <c r="E10" s="138"/>
      <c r="F10" s="138"/>
      <c r="G10" s="138"/>
      <c r="H10" s="138"/>
      <c r="I10" s="138"/>
    </row>
    <row r="11" spans="1:9" ht="13.5" customHeight="1" x14ac:dyDescent="0.25">
      <c r="A11" s="44"/>
      <c r="B11" s="137" t="s">
        <v>461</v>
      </c>
      <c r="C11" s="137"/>
      <c r="D11" s="137"/>
      <c r="E11" s="138" t="s">
        <v>466</v>
      </c>
      <c r="F11" s="138"/>
      <c r="G11" s="138"/>
      <c r="H11" s="138"/>
      <c r="I11" s="138"/>
    </row>
    <row r="12" spans="1:9" ht="8.25" customHeight="1" x14ac:dyDescent="0.25"/>
    <row r="13" spans="1:9" ht="57.6" customHeight="1" x14ac:dyDescent="0.25">
      <c r="A13" s="45" t="s">
        <v>1</v>
      </c>
      <c r="B13" s="46" t="s">
        <v>2</v>
      </c>
      <c r="C13" s="45" t="s">
        <v>3</v>
      </c>
      <c r="D13" s="47" t="s">
        <v>4</v>
      </c>
      <c r="E13" s="47" t="s">
        <v>5</v>
      </c>
      <c r="F13" s="47" t="s">
        <v>6</v>
      </c>
      <c r="G13" s="47" t="s">
        <v>7</v>
      </c>
      <c r="H13" s="47" t="s">
        <v>8</v>
      </c>
      <c r="I13" s="47" t="s">
        <v>9</v>
      </c>
    </row>
    <row r="14" spans="1:9" ht="15" customHeight="1" x14ac:dyDescent="0.25">
      <c r="A14" s="144" t="s">
        <v>10</v>
      </c>
      <c r="B14" s="145"/>
      <c r="C14" s="146"/>
      <c r="D14" s="48" t="s">
        <v>11</v>
      </c>
      <c r="E14" s="48">
        <v>1</v>
      </c>
      <c r="F14" s="48">
        <v>2</v>
      </c>
      <c r="G14" s="48">
        <v>3</v>
      </c>
      <c r="H14" s="48">
        <v>4</v>
      </c>
      <c r="I14" s="48">
        <v>5</v>
      </c>
    </row>
    <row r="15" spans="1:9" x14ac:dyDescent="0.25">
      <c r="A15" s="49" t="s">
        <v>35</v>
      </c>
      <c r="B15" s="49" t="s">
        <v>13</v>
      </c>
      <c r="C15" s="50" t="s">
        <v>14</v>
      </c>
      <c r="D15" s="51" t="s">
        <v>36</v>
      </c>
      <c r="E15" s="52" t="s">
        <v>16</v>
      </c>
      <c r="F15" s="53">
        <v>5000000</v>
      </c>
      <c r="G15" s="53">
        <v>0</v>
      </c>
      <c r="H15" s="53">
        <v>5000000</v>
      </c>
      <c r="I15" s="53">
        <v>5000000</v>
      </c>
    </row>
    <row r="16" spans="1:9" x14ac:dyDescent="0.25">
      <c r="A16" s="49" t="s">
        <v>35</v>
      </c>
      <c r="B16" s="49" t="s">
        <v>38</v>
      </c>
      <c r="C16" s="50" t="s">
        <v>14</v>
      </c>
      <c r="D16" s="51" t="s">
        <v>39</v>
      </c>
      <c r="E16" s="52" t="s">
        <v>19</v>
      </c>
      <c r="F16" s="53">
        <v>5000000</v>
      </c>
      <c r="G16" s="53">
        <v>0</v>
      </c>
      <c r="H16" s="53">
        <v>5000000</v>
      </c>
      <c r="I16" s="53">
        <v>5000000</v>
      </c>
    </row>
    <row r="17" spans="1:9" x14ac:dyDescent="0.25">
      <c r="A17" s="54" t="s">
        <v>35</v>
      </c>
      <c r="B17" s="54" t="s">
        <v>41</v>
      </c>
      <c r="C17" s="55" t="s">
        <v>14</v>
      </c>
      <c r="D17" s="56" t="s">
        <v>42</v>
      </c>
      <c r="E17" s="57" t="s">
        <v>22</v>
      </c>
      <c r="F17" s="58">
        <v>5000000</v>
      </c>
      <c r="G17" s="58">
        <v>0</v>
      </c>
      <c r="H17" s="58">
        <v>5000000</v>
      </c>
      <c r="I17" s="58">
        <v>5000000</v>
      </c>
    </row>
    <row r="18" spans="1:9" x14ac:dyDescent="0.25">
      <c r="A18" s="49" t="s">
        <v>44</v>
      </c>
      <c r="B18" s="49" t="s">
        <v>13</v>
      </c>
      <c r="C18" s="50" t="s">
        <v>14</v>
      </c>
      <c r="D18" s="51" t="s">
        <v>45</v>
      </c>
      <c r="E18" s="52" t="s">
        <v>25</v>
      </c>
      <c r="F18" s="53">
        <v>135103498</v>
      </c>
      <c r="G18" s="53">
        <v>0</v>
      </c>
      <c r="H18" s="53">
        <v>131154548</v>
      </c>
      <c r="I18" s="53">
        <v>47363584.899999999</v>
      </c>
    </row>
    <row r="19" spans="1:9" x14ac:dyDescent="0.25">
      <c r="A19" s="49" t="s">
        <v>44</v>
      </c>
      <c r="B19" s="49" t="s">
        <v>38</v>
      </c>
      <c r="C19" s="50" t="s">
        <v>14</v>
      </c>
      <c r="D19" s="51" t="s">
        <v>47</v>
      </c>
      <c r="E19" s="52" t="s">
        <v>26</v>
      </c>
      <c r="F19" s="53">
        <v>135103498</v>
      </c>
      <c r="G19" s="53">
        <v>0</v>
      </c>
      <c r="H19" s="53">
        <v>131154548</v>
      </c>
      <c r="I19" s="53">
        <v>47363584.899999999</v>
      </c>
    </row>
    <row r="20" spans="1:9" x14ac:dyDescent="0.25">
      <c r="A20" s="49" t="s">
        <v>44</v>
      </c>
      <c r="B20" s="49" t="s">
        <v>41</v>
      </c>
      <c r="C20" s="50" t="s">
        <v>14</v>
      </c>
      <c r="D20" s="51" t="s">
        <v>48</v>
      </c>
      <c r="E20" s="52" t="s">
        <v>37</v>
      </c>
      <c r="F20" s="53">
        <v>135103498</v>
      </c>
      <c r="G20" s="53">
        <v>0</v>
      </c>
      <c r="H20" s="53">
        <v>131154548</v>
      </c>
      <c r="I20" s="53">
        <v>47363584.899999999</v>
      </c>
    </row>
    <row r="21" spans="1:9" x14ac:dyDescent="0.25">
      <c r="A21" s="49" t="s">
        <v>44</v>
      </c>
      <c r="B21" s="49" t="s">
        <v>41</v>
      </c>
      <c r="C21" s="50" t="s">
        <v>31</v>
      </c>
      <c r="D21" s="51" t="s">
        <v>47</v>
      </c>
      <c r="E21" s="52" t="s">
        <v>40</v>
      </c>
      <c r="F21" s="53">
        <v>135103498</v>
      </c>
      <c r="G21" s="53">
        <v>0</v>
      </c>
      <c r="H21" s="53">
        <v>131154548</v>
      </c>
      <c r="I21" s="53">
        <v>47363584.899999999</v>
      </c>
    </row>
    <row r="22" spans="1:9" ht="25.5" x14ac:dyDescent="0.25">
      <c r="A22" s="54" t="s">
        <v>44</v>
      </c>
      <c r="B22" s="54" t="s">
        <v>41</v>
      </c>
      <c r="C22" s="55" t="s">
        <v>50</v>
      </c>
      <c r="D22" s="56" t="s">
        <v>51</v>
      </c>
      <c r="E22" s="57" t="s">
        <v>43</v>
      </c>
      <c r="F22" s="58">
        <v>103500</v>
      </c>
      <c r="G22" s="58">
        <v>0</v>
      </c>
      <c r="H22" s="58">
        <v>5049.3999999999996</v>
      </c>
      <c r="I22" s="58">
        <v>0</v>
      </c>
    </row>
    <row r="23" spans="1:9" x14ac:dyDescent="0.25">
      <c r="A23" s="54" t="s">
        <v>44</v>
      </c>
      <c r="B23" s="54" t="s">
        <v>41</v>
      </c>
      <c r="C23" s="55" t="s">
        <v>53</v>
      </c>
      <c r="D23" s="56" t="s">
        <v>54</v>
      </c>
      <c r="E23" s="57" t="s">
        <v>46</v>
      </c>
      <c r="F23" s="58">
        <v>134999998</v>
      </c>
      <c r="G23" s="58">
        <v>0</v>
      </c>
      <c r="H23" s="58">
        <v>131149498.59999999</v>
      </c>
      <c r="I23" s="58">
        <v>47363584.899999999</v>
      </c>
    </row>
    <row r="24" spans="1:9" x14ac:dyDescent="0.25">
      <c r="A24" s="49" t="s">
        <v>23</v>
      </c>
      <c r="B24" s="49" t="s">
        <v>23</v>
      </c>
      <c r="C24" s="50" t="s">
        <v>23</v>
      </c>
      <c r="D24" s="51" t="s">
        <v>24</v>
      </c>
      <c r="E24" s="52" t="s">
        <v>17</v>
      </c>
      <c r="F24" s="53">
        <v>140103498</v>
      </c>
      <c r="G24" s="53">
        <v>136154548</v>
      </c>
      <c r="H24" s="53">
        <v>136154548</v>
      </c>
      <c r="I24" s="53">
        <v>52363584.899999999</v>
      </c>
    </row>
    <row r="25" spans="1:9" x14ac:dyDescent="0.25">
      <c r="A25" s="49" t="s">
        <v>23</v>
      </c>
      <c r="B25" s="49" t="s">
        <v>23</v>
      </c>
      <c r="C25" s="50" t="s">
        <v>23</v>
      </c>
      <c r="D25" s="51" t="s">
        <v>463</v>
      </c>
      <c r="E25" s="52" t="s">
        <v>49</v>
      </c>
      <c r="F25" s="53">
        <v>140103498</v>
      </c>
      <c r="G25" s="53">
        <v>136154548</v>
      </c>
      <c r="H25" s="53">
        <v>136154548</v>
      </c>
      <c r="I25" s="53">
        <v>52363584.899999999</v>
      </c>
    </row>
    <row r="28" spans="1:9" ht="21" customHeight="1" x14ac:dyDescent="0.25">
      <c r="D28" s="59"/>
      <c r="E28" s="143"/>
      <c r="F28" s="143"/>
      <c r="G28" s="143"/>
      <c r="H28" s="44"/>
      <c r="I28" s="44"/>
    </row>
    <row r="29" spans="1:9" ht="14.25" customHeight="1" x14ac:dyDescent="0.25">
      <c r="D29" s="60"/>
    </row>
    <row r="30" spans="1:9" ht="15" customHeight="1" x14ac:dyDescent="0.25">
      <c r="D30" s="43"/>
    </row>
  </sheetData>
  <mergeCells count="19">
    <mergeCell ref="E28:G28"/>
    <mergeCell ref="E1:I1"/>
    <mergeCell ref="A2:I2"/>
    <mergeCell ref="A3:I3"/>
    <mergeCell ref="B5:D5"/>
    <mergeCell ref="E5:I5"/>
    <mergeCell ref="B6:D6"/>
    <mergeCell ref="E6:I6"/>
    <mergeCell ref="A14:C14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view="pageBreakPreview" topLeftCell="A37" zoomScale="130" zoomScaleNormal="100" zoomScaleSheetLayoutView="130" workbookViewId="0">
      <selection activeCell="E65" sqref="E65"/>
    </sheetView>
  </sheetViews>
  <sheetFormatPr defaultColWidth="9.140625" defaultRowHeight="15" x14ac:dyDescent="0.25"/>
  <cols>
    <col min="1" max="1" width="42.42578125" style="61" customWidth="1"/>
    <col min="2" max="2" width="4.7109375" style="61" customWidth="1"/>
    <col min="3" max="3" width="5.7109375" style="61" customWidth="1"/>
    <col min="4" max="4" width="6.140625" style="61" customWidth="1"/>
    <col min="5" max="6" width="21.28515625" style="61" customWidth="1"/>
    <col min="7" max="11" width="9.140625" style="61" customWidth="1"/>
    <col min="12" max="16384" width="9.140625" style="61"/>
  </cols>
  <sheetData>
    <row r="1" spans="1:6" ht="54.75" customHeight="1" x14ac:dyDescent="0.25">
      <c r="C1" s="162" t="s">
        <v>141</v>
      </c>
      <c r="D1" s="162"/>
      <c r="E1" s="162"/>
      <c r="F1" s="162"/>
    </row>
    <row r="2" spans="1:6" ht="36.75" customHeight="1" x14ac:dyDescent="0.25">
      <c r="A2" s="163" t="s">
        <v>467</v>
      </c>
      <c r="B2" s="163"/>
      <c r="C2" s="163"/>
      <c r="D2" s="163"/>
      <c r="E2" s="163"/>
      <c r="F2" s="163"/>
    </row>
    <row r="3" spans="1:6" x14ac:dyDescent="0.25">
      <c r="A3" s="167" t="s">
        <v>468</v>
      </c>
      <c r="B3" s="167"/>
      <c r="C3" s="167"/>
      <c r="D3" s="167"/>
      <c r="E3" s="167"/>
      <c r="F3" s="167"/>
    </row>
    <row r="5" spans="1:6" x14ac:dyDescent="0.25">
      <c r="A5" s="62" t="s">
        <v>283</v>
      </c>
      <c r="B5" s="168" t="s">
        <v>284</v>
      </c>
      <c r="C5" s="168"/>
      <c r="D5" s="168"/>
      <c r="E5" s="168"/>
      <c r="F5" s="168"/>
    </row>
    <row r="6" spans="1:6" x14ac:dyDescent="0.25">
      <c r="A6" s="62" t="s">
        <v>469</v>
      </c>
      <c r="B6" s="149" t="s">
        <v>453</v>
      </c>
      <c r="C6" s="149"/>
      <c r="D6" s="149"/>
      <c r="E6" s="149"/>
      <c r="F6" s="149"/>
    </row>
    <row r="7" spans="1:6" x14ac:dyDescent="0.25">
      <c r="A7" s="62" t="s">
        <v>288</v>
      </c>
      <c r="B7" s="149" t="s">
        <v>289</v>
      </c>
      <c r="C7" s="149"/>
      <c r="D7" s="149"/>
      <c r="E7" s="149"/>
      <c r="F7" s="149"/>
    </row>
    <row r="8" spans="1:6" x14ac:dyDescent="0.25">
      <c r="A8" s="62" t="s">
        <v>290</v>
      </c>
      <c r="B8" s="149" t="s">
        <v>470</v>
      </c>
      <c r="C8" s="149"/>
      <c r="D8" s="149"/>
      <c r="E8" s="149"/>
      <c r="F8" s="149"/>
    </row>
    <row r="9" spans="1:6" x14ac:dyDescent="0.25">
      <c r="A9" s="63" t="s">
        <v>471</v>
      </c>
      <c r="B9" s="150" t="s">
        <v>472</v>
      </c>
      <c r="C9" s="150"/>
      <c r="D9" s="150"/>
      <c r="E9" s="150"/>
      <c r="F9" s="150"/>
    </row>
    <row r="10" spans="1:6" ht="15.75" customHeight="1" x14ac:dyDescent="0.25">
      <c r="A10" s="151" t="s">
        <v>142</v>
      </c>
      <c r="B10" s="152"/>
      <c r="C10" s="152"/>
      <c r="D10" s="152"/>
      <c r="E10" s="153"/>
      <c r="F10" s="64" t="s">
        <v>143</v>
      </c>
    </row>
    <row r="11" spans="1:6" ht="15.75" customHeight="1" x14ac:dyDescent="0.25">
      <c r="A11" s="164" t="s">
        <v>144</v>
      </c>
      <c r="B11" s="165"/>
      <c r="C11" s="165"/>
      <c r="D11" s="165"/>
      <c r="E11" s="166"/>
      <c r="F11" s="65">
        <v>0</v>
      </c>
    </row>
    <row r="12" spans="1:6" ht="15.75" customHeight="1" x14ac:dyDescent="0.25">
      <c r="A12" s="154" t="s">
        <v>145</v>
      </c>
      <c r="B12" s="155"/>
      <c r="C12" s="155"/>
      <c r="D12" s="155"/>
      <c r="E12" s="156"/>
      <c r="F12" s="65">
        <f>F13+F20</f>
        <v>11608910.6</v>
      </c>
    </row>
    <row r="13" spans="1:6" ht="15.75" customHeight="1" x14ac:dyDescent="0.25">
      <c r="A13" s="160" t="s">
        <v>473</v>
      </c>
      <c r="B13" s="155"/>
      <c r="C13" s="155"/>
      <c r="D13" s="155"/>
      <c r="E13" s="156"/>
      <c r="F13" s="65">
        <f>SUM(F15:F19)</f>
        <v>8475989.5999999996</v>
      </c>
    </row>
    <row r="14" spans="1:6" ht="15.75" customHeight="1" x14ac:dyDescent="0.25">
      <c r="A14" s="157" t="s">
        <v>146</v>
      </c>
      <c r="B14" s="158"/>
      <c r="C14" s="158"/>
      <c r="D14" s="158"/>
      <c r="E14" s="159"/>
      <c r="F14" s="65"/>
    </row>
    <row r="15" spans="1:6" ht="15.75" customHeight="1" x14ac:dyDescent="0.25">
      <c r="A15" s="157" t="s">
        <v>147</v>
      </c>
      <c r="B15" s="158"/>
      <c r="C15" s="158"/>
      <c r="D15" s="158"/>
      <c r="E15" s="159"/>
      <c r="F15" s="66">
        <v>0</v>
      </c>
    </row>
    <row r="16" spans="1:6" ht="33.75" customHeight="1" x14ac:dyDescent="0.25">
      <c r="A16" s="157" t="s">
        <v>148</v>
      </c>
      <c r="B16" s="158"/>
      <c r="C16" s="158"/>
      <c r="D16" s="158"/>
      <c r="E16" s="159"/>
      <c r="F16" s="66">
        <v>0</v>
      </c>
    </row>
    <row r="17" spans="1:6" ht="33" customHeight="1" x14ac:dyDescent="0.25">
      <c r="A17" s="157" t="s">
        <v>149</v>
      </c>
      <c r="B17" s="158"/>
      <c r="C17" s="158"/>
      <c r="D17" s="158"/>
      <c r="E17" s="159"/>
      <c r="F17" s="66">
        <v>0</v>
      </c>
    </row>
    <row r="18" spans="1:6" x14ac:dyDescent="0.25">
      <c r="A18" s="157" t="s">
        <v>474</v>
      </c>
      <c r="B18" s="158"/>
      <c r="C18" s="158"/>
      <c r="D18" s="158"/>
      <c r="E18" s="159"/>
      <c r="F18" s="66">
        <v>8475989.5999999996</v>
      </c>
    </row>
    <row r="19" spans="1:6" ht="31.5" customHeight="1" x14ac:dyDescent="0.25">
      <c r="A19" s="157" t="s">
        <v>475</v>
      </c>
      <c r="B19" s="158"/>
      <c r="C19" s="158"/>
      <c r="D19" s="158"/>
      <c r="E19" s="159"/>
      <c r="F19" s="66">
        <v>0</v>
      </c>
    </row>
    <row r="20" spans="1:6" x14ac:dyDescent="0.25">
      <c r="A20" s="160" t="s">
        <v>476</v>
      </c>
      <c r="B20" s="155"/>
      <c r="C20" s="155"/>
      <c r="D20" s="155"/>
      <c r="E20" s="156"/>
      <c r="F20" s="65">
        <v>3132921</v>
      </c>
    </row>
    <row r="21" spans="1:6" ht="15.75" customHeight="1" x14ac:dyDescent="0.25">
      <c r="A21" s="154" t="s">
        <v>150</v>
      </c>
      <c r="B21" s="155"/>
      <c r="C21" s="155"/>
      <c r="D21" s="155"/>
      <c r="E21" s="156"/>
      <c r="F21" s="65">
        <f>F22+F23</f>
        <v>3538783.8</v>
      </c>
    </row>
    <row r="22" spans="1:6" ht="15.75" customHeight="1" x14ac:dyDescent="0.25">
      <c r="A22" s="154" t="s">
        <v>477</v>
      </c>
      <c r="B22" s="155"/>
      <c r="C22" s="155"/>
      <c r="D22" s="155"/>
      <c r="E22" s="156"/>
      <c r="F22" s="65">
        <v>3538783.8</v>
      </c>
    </row>
    <row r="23" spans="1:6" ht="15.75" customHeight="1" x14ac:dyDescent="0.25">
      <c r="A23" s="154" t="s">
        <v>478</v>
      </c>
      <c r="B23" s="155"/>
      <c r="C23" s="155"/>
      <c r="D23" s="155"/>
      <c r="E23" s="156"/>
      <c r="F23" s="65">
        <v>0</v>
      </c>
    </row>
    <row r="24" spans="1:6" ht="15.75" customHeight="1" x14ac:dyDescent="0.25">
      <c r="A24" s="154" t="s">
        <v>151</v>
      </c>
      <c r="B24" s="155"/>
      <c r="C24" s="155"/>
      <c r="D24" s="155"/>
      <c r="E24" s="156"/>
      <c r="F24" s="65">
        <f>F11+F12-F21</f>
        <v>8070126.7999999998</v>
      </c>
    </row>
    <row r="25" spans="1:6" ht="15.75" customHeight="1" x14ac:dyDescent="0.25">
      <c r="A25" s="154" t="s">
        <v>479</v>
      </c>
      <c r="B25" s="155"/>
      <c r="C25" s="155"/>
      <c r="D25" s="155"/>
      <c r="E25" s="156"/>
      <c r="F25" s="65">
        <v>0</v>
      </c>
    </row>
    <row r="26" spans="1:6" x14ac:dyDescent="0.25">
      <c r="A26" s="161" t="s">
        <v>152</v>
      </c>
      <c r="B26" s="161"/>
      <c r="C26" s="161"/>
      <c r="D26" s="161"/>
      <c r="E26" s="161"/>
      <c r="F26" s="161"/>
    </row>
    <row r="27" spans="1:6" ht="63" customHeight="1" x14ac:dyDescent="0.25">
      <c r="A27" s="67" t="s">
        <v>4</v>
      </c>
      <c r="B27" s="68" t="s">
        <v>153</v>
      </c>
      <c r="C27" s="68" t="s">
        <v>154</v>
      </c>
      <c r="D27" s="68" t="s">
        <v>155</v>
      </c>
      <c r="E27" s="69" t="s">
        <v>156</v>
      </c>
      <c r="F27" s="69" t="s">
        <v>157</v>
      </c>
    </row>
    <row r="28" spans="1:6" s="72" customFormat="1" ht="14.25" x14ac:dyDescent="0.2">
      <c r="A28" s="70" t="s">
        <v>463</v>
      </c>
      <c r="B28" s="71" t="s">
        <v>23</v>
      </c>
      <c r="C28" s="71" t="s">
        <v>23</v>
      </c>
      <c r="D28" s="71" t="s">
        <v>23</v>
      </c>
      <c r="E28" s="65">
        <v>3538783.8</v>
      </c>
      <c r="F28" s="65">
        <v>3802580</v>
      </c>
    </row>
    <row r="29" spans="1:6" s="72" customFormat="1" ht="14.25" x14ac:dyDescent="0.2">
      <c r="A29" s="70" t="s">
        <v>24</v>
      </c>
      <c r="B29" s="71" t="s">
        <v>23</v>
      </c>
      <c r="C29" s="71" t="s">
        <v>23</v>
      </c>
      <c r="D29" s="71" t="s">
        <v>23</v>
      </c>
      <c r="E29" s="65">
        <v>3538783.8</v>
      </c>
      <c r="F29" s="65">
        <v>3802580</v>
      </c>
    </row>
    <row r="30" spans="1:6" s="72" customFormat="1" ht="14.25" x14ac:dyDescent="0.2">
      <c r="A30" s="70" t="s">
        <v>15</v>
      </c>
      <c r="B30" s="71" t="s">
        <v>12</v>
      </c>
      <c r="C30" s="71" t="s">
        <v>23</v>
      </c>
      <c r="D30" s="71" t="s">
        <v>23</v>
      </c>
      <c r="E30" s="65">
        <v>1074494.8</v>
      </c>
      <c r="F30" s="65">
        <v>1172079.5</v>
      </c>
    </row>
    <row r="31" spans="1:6" s="72" customFormat="1" ht="14.25" x14ac:dyDescent="0.2">
      <c r="A31" s="70" t="s">
        <v>86</v>
      </c>
      <c r="B31" s="71" t="s">
        <v>12</v>
      </c>
      <c r="C31" s="71" t="s">
        <v>85</v>
      </c>
      <c r="D31" s="71" t="s">
        <v>23</v>
      </c>
      <c r="E31" s="65">
        <v>12000</v>
      </c>
      <c r="F31" s="65">
        <v>12000</v>
      </c>
    </row>
    <row r="32" spans="1:6" s="72" customFormat="1" ht="14.25" x14ac:dyDescent="0.2">
      <c r="A32" s="70" t="s">
        <v>93</v>
      </c>
      <c r="B32" s="71" t="s">
        <v>12</v>
      </c>
      <c r="C32" s="71" t="s">
        <v>92</v>
      </c>
      <c r="D32" s="71" t="s">
        <v>23</v>
      </c>
      <c r="E32" s="65">
        <v>12000</v>
      </c>
      <c r="F32" s="65">
        <v>12000</v>
      </c>
    </row>
    <row r="33" spans="1:6" x14ac:dyDescent="0.25">
      <c r="A33" s="73" t="s">
        <v>94</v>
      </c>
      <c r="B33" s="74" t="s">
        <v>12</v>
      </c>
      <c r="C33" s="74" t="s">
        <v>92</v>
      </c>
      <c r="D33" s="74" t="s">
        <v>31</v>
      </c>
      <c r="E33" s="66">
        <v>12000</v>
      </c>
      <c r="F33" s="66">
        <v>12000</v>
      </c>
    </row>
    <row r="34" spans="1:6" s="72" customFormat="1" ht="25.5" x14ac:dyDescent="0.2">
      <c r="A34" s="70" t="s">
        <v>28</v>
      </c>
      <c r="B34" s="71" t="s">
        <v>12</v>
      </c>
      <c r="C34" s="71" t="s">
        <v>27</v>
      </c>
      <c r="D34" s="71" t="s">
        <v>23</v>
      </c>
      <c r="E34" s="65">
        <v>0</v>
      </c>
      <c r="F34" s="65">
        <v>97584.7</v>
      </c>
    </row>
    <row r="35" spans="1:6" s="72" customFormat="1" ht="14.25" x14ac:dyDescent="0.2">
      <c r="A35" s="70" t="s">
        <v>30</v>
      </c>
      <c r="B35" s="71" t="s">
        <v>12</v>
      </c>
      <c r="C35" s="71" t="s">
        <v>29</v>
      </c>
      <c r="D35" s="71" t="s">
        <v>23</v>
      </c>
      <c r="E35" s="65">
        <v>0</v>
      </c>
      <c r="F35" s="65">
        <v>97584.7</v>
      </c>
    </row>
    <row r="36" spans="1:6" s="72" customFormat="1" ht="14.25" x14ac:dyDescent="0.2">
      <c r="A36" s="70" t="s">
        <v>32</v>
      </c>
      <c r="B36" s="71" t="s">
        <v>12</v>
      </c>
      <c r="C36" s="71" t="s">
        <v>29</v>
      </c>
      <c r="D36" s="71" t="s">
        <v>31</v>
      </c>
      <c r="E36" s="65">
        <v>0</v>
      </c>
      <c r="F36" s="65">
        <v>97584.7</v>
      </c>
    </row>
    <row r="37" spans="1:6" x14ac:dyDescent="0.25">
      <c r="A37" s="73" t="s">
        <v>34</v>
      </c>
      <c r="B37" s="74" t="s">
        <v>12</v>
      </c>
      <c r="C37" s="74" t="s">
        <v>29</v>
      </c>
      <c r="D37" s="74" t="s">
        <v>33</v>
      </c>
      <c r="E37" s="66">
        <v>0</v>
      </c>
      <c r="F37" s="66">
        <v>97584.7</v>
      </c>
    </row>
    <row r="38" spans="1:6" s="72" customFormat="1" ht="14.25" x14ac:dyDescent="0.2">
      <c r="A38" s="70" t="s">
        <v>106</v>
      </c>
      <c r="B38" s="71" t="s">
        <v>12</v>
      </c>
      <c r="C38" s="71" t="s">
        <v>105</v>
      </c>
      <c r="D38" s="71" t="s">
        <v>23</v>
      </c>
      <c r="E38" s="65">
        <v>1062494.8</v>
      </c>
      <c r="F38" s="65">
        <v>1062494.8</v>
      </c>
    </row>
    <row r="39" spans="1:6" s="72" customFormat="1" ht="14.25" x14ac:dyDescent="0.2">
      <c r="A39" s="70" t="s">
        <v>118</v>
      </c>
      <c r="B39" s="71" t="s">
        <v>12</v>
      </c>
      <c r="C39" s="71" t="s">
        <v>117</v>
      </c>
      <c r="D39" s="71" t="s">
        <v>23</v>
      </c>
      <c r="E39" s="65">
        <v>1062494.8</v>
      </c>
      <c r="F39" s="65">
        <v>1062494.8</v>
      </c>
    </row>
    <row r="40" spans="1:6" x14ac:dyDescent="0.25">
      <c r="A40" s="73" t="s">
        <v>118</v>
      </c>
      <c r="B40" s="74" t="s">
        <v>12</v>
      </c>
      <c r="C40" s="74" t="s">
        <v>117</v>
      </c>
      <c r="D40" s="74" t="s">
        <v>120</v>
      </c>
      <c r="E40" s="66">
        <v>1062494.8</v>
      </c>
      <c r="F40" s="66">
        <v>1062494.8</v>
      </c>
    </row>
    <row r="41" spans="1:6" s="72" customFormat="1" ht="14.25" x14ac:dyDescent="0.2">
      <c r="A41" s="70" t="s">
        <v>123</v>
      </c>
      <c r="B41" s="71" t="s">
        <v>122</v>
      </c>
      <c r="C41" s="71" t="s">
        <v>23</v>
      </c>
      <c r="D41" s="71" t="s">
        <v>23</v>
      </c>
      <c r="E41" s="65">
        <v>0</v>
      </c>
      <c r="F41" s="65">
        <v>242939.5</v>
      </c>
    </row>
    <row r="42" spans="1:6" s="72" customFormat="1" ht="14.25" x14ac:dyDescent="0.2">
      <c r="A42" s="70" t="s">
        <v>125</v>
      </c>
      <c r="B42" s="71" t="s">
        <v>122</v>
      </c>
      <c r="C42" s="71" t="s">
        <v>27</v>
      </c>
      <c r="D42" s="71" t="s">
        <v>23</v>
      </c>
      <c r="E42" s="65">
        <v>0</v>
      </c>
      <c r="F42" s="65">
        <v>242939.5</v>
      </c>
    </row>
    <row r="43" spans="1:6" s="72" customFormat="1" ht="14.25" x14ac:dyDescent="0.2">
      <c r="A43" s="70" t="s">
        <v>88</v>
      </c>
      <c r="B43" s="71" t="s">
        <v>122</v>
      </c>
      <c r="C43" s="71" t="s">
        <v>29</v>
      </c>
      <c r="D43" s="71" t="s">
        <v>23</v>
      </c>
      <c r="E43" s="65">
        <v>0</v>
      </c>
      <c r="F43" s="65">
        <v>10511.6</v>
      </c>
    </row>
    <row r="44" spans="1:6" x14ac:dyDescent="0.25">
      <c r="A44" s="73" t="s">
        <v>90</v>
      </c>
      <c r="B44" s="74" t="s">
        <v>122</v>
      </c>
      <c r="C44" s="74" t="s">
        <v>29</v>
      </c>
      <c r="D44" s="74" t="s">
        <v>72</v>
      </c>
      <c r="E44" s="66">
        <v>0</v>
      </c>
      <c r="F44" s="66">
        <v>10511.6</v>
      </c>
    </row>
    <row r="45" spans="1:6" s="72" customFormat="1" ht="14.25" x14ac:dyDescent="0.2">
      <c r="A45" s="70" t="s">
        <v>93</v>
      </c>
      <c r="B45" s="71" t="s">
        <v>122</v>
      </c>
      <c r="C45" s="71" t="s">
        <v>126</v>
      </c>
      <c r="D45" s="71" t="s">
        <v>23</v>
      </c>
      <c r="E45" s="65">
        <v>0</v>
      </c>
      <c r="F45" s="65">
        <v>232427.8</v>
      </c>
    </row>
    <row r="46" spans="1:6" x14ac:dyDescent="0.25">
      <c r="A46" s="73" t="s">
        <v>94</v>
      </c>
      <c r="B46" s="74" t="s">
        <v>122</v>
      </c>
      <c r="C46" s="74" t="s">
        <v>126</v>
      </c>
      <c r="D46" s="74" t="s">
        <v>31</v>
      </c>
      <c r="E46" s="66">
        <v>0</v>
      </c>
      <c r="F46" s="66">
        <v>152917.70000000001</v>
      </c>
    </row>
    <row r="47" spans="1:6" s="72" customFormat="1" ht="14.25" x14ac:dyDescent="0.2">
      <c r="A47" s="70" t="s">
        <v>128</v>
      </c>
      <c r="B47" s="71" t="s">
        <v>122</v>
      </c>
      <c r="C47" s="71" t="s">
        <v>126</v>
      </c>
      <c r="D47" s="71" t="s">
        <v>127</v>
      </c>
      <c r="E47" s="65">
        <v>0</v>
      </c>
      <c r="F47" s="65">
        <v>79510.100000000006</v>
      </c>
    </row>
    <row r="48" spans="1:6" x14ac:dyDescent="0.25">
      <c r="A48" s="73" t="s">
        <v>130</v>
      </c>
      <c r="B48" s="74" t="s">
        <v>122</v>
      </c>
      <c r="C48" s="74" t="s">
        <v>126</v>
      </c>
      <c r="D48" s="74" t="s">
        <v>129</v>
      </c>
      <c r="E48" s="66">
        <v>0</v>
      </c>
      <c r="F48" s="66">
        <v>30839.599999999999</v>
      </c>
    </row>
    <row r="49" spans="1:6" ht="38.25" x14ac:dyDescent="0.25">
      <c r="A49" s="73" t="s">
        <v>133</v>
      </c>
      <c r="B49" s="74" t="s">
        <v>122</v>
      </c>
      <c r="C49" s="74" t="s">
        <v>126</v>
      </c>
      <c r="D49" s="74" t="s">
        <v>132</v>
      </c>
      <c r="E49" s="66">
        <v>0</v>
      </c>
      <c r="F49" s="66">
        <v>35942.300000000003</v>
      </c>
    </row>
    <row r="50" spans="1:6" x14ac:dyDescent="0.25">
      <c r="A50" s="73" t="s">
        <v>134</v>
      </c>
      <c r="B50" s="74" t="s">
        <v>122</v>
      </c>
      <c r="C50" s="74" t="s">
        <v>126</v>
      </c>
      <c r="D50" s="74" t="s">
        <v>120</v>
      </c>
      <c r="E50" s="66">
        <v>0</v>
      </c>
      <c r="F50" s="66">
        <v>12728.1</v>
      </c>
    </row>
    <row r="51" spans="1:6" s="72" customFormat="1" ht="14.25" x14ac:dyDescent="0.2">
      <c r="A51" s="70" t="s">
        <v>45</v>
      </c>
      <c r="B51" s="71" t="s">
        <v>44</v>
      </c>
      <c r="C51" s="71" t="s">
        <v>23</v>
      </c>
      <c r="D51" s="71" t="s">
        <v>23</v>
      </c>
      <c r="E51" s="65">
        <v>2464289</v>
      </c>
      <c r="F51" s="65">
        <v>2387561</v>
      </c>
    </row>
    <row r="52" spans="1:6" s="72" customFormat="1" ht="14.25" x14ac:dyDescent="0.2">
      <c r="A52" s="70" t="s">
        <v>47</v>
      </c>
      <c r="B52" s="71" t="s">
        <v>44</v>
      </c>
      <c r="C52" s="71" t="s">
        <v>38</v>
      </c>
      <c r="D52" s="71" t="s">
        <v>23</v>
      </c>
      <c r="E52" s="65">
        <v>2464289</v>
      </c>
      <c r="F52" s="65">
        <v>2387561</v>
      </c>
    </row>
    <row r="53" spans="1:6" s="72" customFormat="1" ht="14.25" x14ac:dyDescent="0.2">
      <c r="A53" s="70" t="s">
        <v>48</v>
      </c>
      <c r="B53" s="71" t="s">
        <v>44</v>
      </c>
      <c r="C53" s="71" t="s">
        <v>41</v>
      </c>
      <c r="D53" s="71" t="s">
        <v>23</v>
      </c>
      <c r="E53" s="65">
        <v>2464289</v>
      </c>
      <c r="F53" s="65">
        <v>2387561</v>
      </c>
    </row>
    <row r="54" spans="1:6" s="72" customFormat="1" ht="14.25" x14ac:dyDescent="0.2">
      <c r="A54" s="70" t="s">
        <v>47</v>
      </c>
      <c r="B54" s="71" t="s">
        <v>44</v>
      </c>
      <c r="C54" s="71" t="s">
        <v>41</v>
      </c>
      <c r="D54" s="71" t="s">
        <v>31</v>
      </c>
      <c r="E54" s="65">
        <v>2464289</v>
      </c>
      <c r="F54" s="65">
        <v>2387561</v>
      </c>
    </row>
    <row r="55" spans="1:6" x14ac:dyDescent="0.25">
      <c r="A55" s="73" t="s">
        <v>54</v>
      </c>
      <c r="B55" s="74" t="s">
        <v>44</v>
      </c>
      <c r="C55" s="74" t="s">
        <v>41</v>
      </c>
      <c r="D55" s="74" t="s">
        <v>53</v>
      </c>
      <c r="E55" s="66">
        <v>2464289</v>
      </c>
      <c r="F55" s="66">
        <v>2387561</v>
      </c>
    </row>
    <row r="56" spans="1:6" x14ac:dyDescent="0.25">
      <c r="E56" s="75"/>
    </row>
    <row r="58" spans="1:6" x14ac:dyDescent="0.25">
      <c r="E58" s="147"/>
      <c r="F58" s="147"/>
    </row>
    <row r="60" spans="1:6" x14ac:dyDescent="0.25">
      <c r="E60" s="148"/>
      <c r="F60" s="148"/>
    </row>
  </sheetData>
  <mergeCells count="27">
    <mergeCell ref="A25:E25"/>
    <mergeCell ref="A26:F26"/>
    <mergeCell ref="C1:F1"/>
    <mergeCell ref="A2:F2"/>
    <mergeCell ref="A11:E11"/>
    <mergeCell ref="A12:E12"/>
    <mergeCell ref="A13:E13"/>
    <mergeCell ref="A3:F3"/>
    <mergeCell ref="B5:F5"/>
    <mergeCell ref="B6:F6"/>
    <mergeCell ref="B7:F7"/>
    <mergeCell ref="E58:F58"/>
    <mergeCell ref="E60:F60"/>
    <mergeCell ref="B8:F8"/>
    <mergeCell ref="B9:F9"/>
    <mergeCell ref="A10:E10"/>
    <mergeCell ref="A22:E22"/>
    <mergeCell ref="A23:E23"/>
    <mergeCell ref="A14:E14"/>
    <mergeCell ref="A21:E21"/>
    <mergeCell ref="A15:E15"/>
    <mergeCell ref="A16:E16"/>
    <mergeCell ref="A17:E17"/>
    <mergeCell ref="A18:E18"/>
    <mergeCell ref="A19:E19"/>
    <mergeCell ref="A20:E20"/>
    <mergeCell ref="A24:E24"/>
  </mergeCells>
  <pageMargins left="0.39370078740157483" right="0.51181102362204722" top="0.31496062992125984" bottom="0.35433070866141736" header="0.31496062992125984" footer="0.31496062992125984"/>
  <pageSetup paperSize="9" scale="92" fitToHeight="0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view="pageBreakPreview" topLeftCell="A34" zoomScaleNormal="100" zoomScaleSheetLayoutView="100" workbookViewId="0">
      <selection activeCell="H62" sqref="H62"/>
    </sheetView>
  </sheetViews>
  <sheetFormatPr defaultColWidth="9.140625" defaultRowHeight="15" x14ac:dyDescent="0.25"/>
  <cols>
    <col min="1" max="1" width="42.42578125" style="61" customWidth="1"/>
    <col min="2" max="2" width="4.7109375" style="61" customWidth="1"/>
    <col min="3" max="3" width="5.7109375" style="61" customWidth="1"/>
    <col min="4" max="4" width="6.140625" style="61" customWidth="1"/>
    <col min="5" max="6" width="21.28515625" style="61" customWidth="1"/>
    <col min="7" max="11" width="9.140625" style="61" customWidth="1"/>
    <col min="12" max="16384" width="9.140625" style="61"/>
  </cols>
  <sheetData>
    <row r="1" spans="1:6" ht="54.75" customHeight="1" x14ac:dyDescent="0.25">
      <c r="C1" s="162" t="s">
        <v>141</v>
      </c>
      <c r="D1" s="162"/>
      <c r="E1" s="162"/>
      <c r="F1" s="162"/>
    </row>
    <row r="2" spans="1:6" ht="36.75" customHeight="1" x14ac:dyDescent="0.25">
      <c r="A2" s="163" t="s">
        <v>467</v>
      </c>
      <c r="B2" s="163"/>
      <c r="C2" s="163"/>
      <c r="D2" s="163"/>
      <c r="E2" s="163"/>
      <c r="F2" s="163"/>
    </row>
    <row r="3" spans="1:6" x14ac:dyDescent="0.25">
      <c r="A3" s="167" t="s">
        <v>468</v>
      </c>
      <c r="B3" s="167"/>
      <c r="C3" s="167"/>
      <c r="D3" s="167"/>
      <c r="E3" s="167"/>
      <c r="F3" s="167"/>
    </row>
    <row r="5" spans="1:6" x14ac:dyDescent="0.25">
      <c r="A5" s="62" t="s">
        <v>283</v>
      </c>
      <c r="B5" s="168" t="s">
        <v>284</v>
      </c>
      <c r="C5" s="168"/>
      <c r="D5" s="168"/>
      <c r="E5" s="168"/>
      <c r="F5" s="168"/>
    </row>
    <row r="6" spans="1:6" x14ac:dyDescent="0.25">
      <c r="A6" s="62" t="s">
        <v>469</v>
      </c>
      <c r="B6" s="149" t="s">
        <v>453</v>
      </c>
      <c r="C6" s="149"/>
      <c r="D6" s="149"/>
      <c r="E6" s="149"/>
      <c r="F6" s="149"/>
    </row>
    <row r="7" spans="1:6" x14ac:dyDescent="0.25">
      <c r="A7" s="62" t="s">
        <v>288</v>
      </c>
      <c r="B7" s="149" t="s">
        <v>289</v>
      </c>
      <c r="C7" s="149"/>
      <c r="D7" s="149"/>
      <c r="E7" s="149"/>
      <c r="F7" s="149"/>
    </row>
    <row r="8" spans="1:6" x14ac:dyDescent="0.25">
      <c r="A8" s="62" t="s">
        <v>290</v>
      </c>
      <c r="B8" s="149" t="s">
        <v>470</v>
      </c>
      <c r="C8" s="149"/>
      <c r="D8" s="149"/>
      <c r="E8" s="149"/>
      <c r="F8" s="149"/>
    </row>
    <row r="9" spans="1:6" x14ac:dyDescent="0.25">
      <c r="A9" s="63" t="s">
        <v>471</v>
      </c>
      <c r="B9" s="150" t="s">
        <v>480</v>
      </c>
      <c r="C9" s="150"/>
      <c r="D9" s="150"/>
      <c r="E9" s="150"/>
      <c r="F9" s="150"/>
    </row>
    <row r="10" spans="1:6" ht="15.75" customHeight="1" x14ac:dyDescent="0.25">
      <c r="A10" s="151" t="s">
        <v>142</v>
      </c>
      <c r="B10" s="152"/>
      <c r="C10" s="152"/>
      <c r="D10" s="152"/>
      <c r="E10" s="153"/>
      <c r="F10" s="64" t="s">
        <v>143</v>
      </c>
    </row>
    <row r="11" spans="1:6" ht="15.75" customHeight="1" x14ac:dyDescent="0.25">
      <c r="A11" s="164" t="s">
        <v>144</v>
      </c>
      <c r="B11" s="165"/>
      <c r="C11" s="165"/>
      <c r="D11" s="165"/>
      <c r="E11" s="166"/>
      <c r="F11" s="65">
        <v>3132921</v>
      </c>
    </row>
    <row r="12" spans="1:6" ht="15.75" customHeight="1" x14ac:dyDescent="0.25">
      <c r="A12" s="154" t="s">
        <v>145</v>
      </c>
      <c r="B12" s="155"/>
      <c r="C12" s="155"/>
      <c r="D12" s="155"/>
      <c r="E12" s="156"/>
      <c r="F12" s="65">
        <f>F13+F20</f>
        <v>0</v>
      </c>
    </row>
    <row r="13" spans="1:6" ht="15.75" customHeight="1" x14ac:dyDescent="0.25">
      <c r="A13" s="160" t="s">
        <v>473</v>
      </c>
      <c r="B13" s="155"/>
      <c r="C13" s="155"/>
      <c r="D13" s="155"/>
      <c r="E13" s="156"/>
      <c r="F13" s="65">
        <f>SUM(F15:F19)</f>
        <v>0</v>
      </c>
    </row>
    <row r="14" spans="1:6" ht="15.75" customHeight="1" x14ac:dyDescent="0.25">
      <c r="A14" s="157" t="s">
        <v>146</v>
      </c>
      <c r="B14" s="158"/>
      <c r="C14" s="158"/>
      <c r="D14" s="158"/>
      <c r="E14" s="159"/>
      <c r="F14" s="65"/>
    </row>
    <row r="15" spans="1:6" ht="15.75" customHeight="1" x14ac:dyDescent="0.25">
      <c r="A15" s="157" t="s">
        <v>147</v>
      </c>
      <c r="B15" s="158"/>
      <c r="C15" s="158"/>
      <c r="D15" s="158"/>
      <c r="E15" s="159"/>
      <c r="F15" s="66">
        <v>0</v>
      </c>
    </row>
    <row r="16" spans="1:6" ht="33.75" customHeight="1" x14ac:dyDescent="0.25">
      <c r="A16" s="157" t="s">
        <v>148</v>
      </c>
      <c r="B16" s="158"/>
      <c r="C16" s="158"/>
      <c r="D16" s="158"/>
      <c r="E16" s="159"/>
      <c r="F16" s="66">
        <v>0</v>
      </c>
    </row>
    <row r="17" spans="1:6" ht="33" customHeight="1" x14ac:dyDescent="0.25">
      <c r="A17" s="157" t="s">
        <v>149</v>
      </c>
      <c r="B17" s="158"/>
      <c r="C17" s="158"/>
      <c r="D17" s="158"/>
      <c r="E17" s="159"/>
      <c r="F17" s="66">
        <v>0</v>
      </c>
    </row>
    <row r="18" spans="1:6" x14ac:dyDescent="0.25">
      <c r="A18" s="157" t="s">
        <v>474</v>
      </c>
      <c r="B18" s="158"/>
      <c r="C18" s="158"/>
      <c r="D18" s="158"/>
      <c r="E18" s="159"/>
      <c r="F18" s="66">
        <v>0</v>
      </c>
    </row>
    <row r="19" spans="1:6" ht="31.5" customHeight="1" x14ac:dyDescent="0.25">
      <c r="A19" s="157" t="s">
        <v>475</v>
      </c>
      <c r="B19" s="158"/>
      <c r="C19" s="158"/>
      <c r="D19" s="158"/>
      <c r="E19" s="159"/>
      <c r="F19" s="66">
        <v>0</v>
      </c>
    </row>
    <row r="20" spans="1:6" x14ac:dyDescent="0.25">
      <c r="A20" s="160" t="s">
        <v>476</v>
      </c>
      <c r="B20" s="155"/>
      <c r="C20" s="155"/>
      <c r="D20" s="155"/>
      <c r="E20" s="156"/>
      <c r="F20" s="65">
        <v>0</v>
      </c>
    </row>
    <row r="21" spans="1:6" ht="15.75" customHeight="1" x14ac:dyDescent="0.25">
      <c r="A21" s="154" t="s">
        <v>150</v>
      </c>
      <c r="B21" s="155"/>
      <c r="C21" s="155"/>
      <c r="D21" s="155"/>
      <c r="E21" s="156"/>
      <c r="F21" s="65">
        <f>F22+F23</f>
        <v>3132921</v>
      </c>
    </row>
    <row r="22" spans="1:6" ht="15.75" customHeight="1" x14ac:dyDescent="0.25">
      <c r="A22" s="154" t="s">
        <v>477</v>
      </c>
      <c r="B22" s="155"/>
      <c r="C22" s="155"/>
      <c r="D22" s="155"/>
      <c r="E22" s="156"/>
      <c r="F22" s="65">
        <v>0</v>
      </c>
    </row>
    <row r="23" spans="1:6" ht="15.75" customHeight="1" x14ac:dyDescent="0.25">
      <c r="A23" s="154" t="s">
        <v>478</v>
      </c>
      <c r="B23" s="155"/>
      <c r="C23" s="155"/>
      <c r="D23" s="155"/>
      <c r="E23" s="156"/>
      <c r="F23" s="65">
        <v>3132921</v>
      </c>
    </row>
    <row r="24" spans="1:6" ht="15.75" customHeight="1" x14ac:dyDescent="0.25">
      <c r="A24" s="154" t="s">
        <v>151</v>
      </c>
      <c r="B24" s="155"/>
      <c r="C24" s="155"/>
      <c r="D24" s="155"/>
      <c r="E24" s="156"/>
      <c r="F24" s="65">
        <f>F11+F12-F21</f>
        <v>0</v>
      </c>
    </row>
    <row r="25" spans="1:6" ht="15.75" customHeight="1" x14ac:dyDescent="0.25">
      <c r="A25" s="154" t="s">
        <v>479</v>
      </c>
      <c r="B25" s="155"/>
      <c r="C25" s="155"/>
      <c r="D25" s="155"/>
      <c r="E25" s="156"/>
      <c r="F25" s="65">
        <v>0</v>
      </c>
    </row>
    <row r="26" spans="1:6" x14ac:dyDescent="0.25">
      <c r="A26" s="161" t="s">
        <v>152</v>
      </c>
      <c r="B26" s="161"/>
      <c r="C26" s="161"/>
      <c r="D26" s="161"/>
      <c r="E26" s="161"/>
      <c r="F26" s="161"/>
    </row>
    <row r="27" spans="1:6" ht="63" customHeight="1" x14ac:dyDescent="0.25">
      <c r="A27" s="67" t="s">
        <v>4</v>
      </c>
      <c r="B27" s="68" t="s">
        <v>153</v>
      </c>
      <c r="C27" s="68" t="s">
        <v>154</v>
      </c>
      <c r="D27" s="68" t="s">
        <v>155</v>
      </c>
      <c r="E27" s="69" t="s">
        <v>156</v>
      </c>
      <c r="F27" s="69" t="s">
        <v>157</v>
      </c>
    </row>
    <row r="28" spans="1:6" s="72" customFormat="1" ht="14.25" x14ac:dyDescent="0.2">
      <c r="A28" s="70" t="s">
        <v>463</v>
      </c>
      <c r="B28" s="71" t="s">
        <v>23</v>
      </c>
      <c r="C28" s="71" t="s">
        <v>23</v>
      </c>
      <c r="D28" s="71" t="s">
        <v>23</v>
      </c>
      <c r="E28" s="65">
        <v>0</v>
      </c>
      <c r="F28" s="65">
        <v>0</v>
      </c>
    </row>
    <row r="29" spans="1:6" s="72" customFormat="1" ht="14.25" x14ac:dyDescent="0.2">
      <c r="A29" s="70" t="s">
        <v>24</v>
      </c>
      <c r="B29" s="71" t="s">
        <v>23</v>
      </c>
      <c r="C29" s="71" t="s">
        <v>23</v>
      </c>
      <c r="D29" s="71" t="s">
        <v>23</v>
      </c>
      <c r="E29" s="65">
        <v>0</v>
      </c>
      <c r="F29" s="65">
        <v>0</v>
      </c>
    </row>
    <row r="30" spans="1:6" s="72" customFormat="1" ht="14.25" x14ac:dyDescent="0.2">
      <c r="A30" s="70" t="s">
        <v>15</v>
      </c>
      <c r="B30" s="71" t="s">
        <v>12</v>
      </c>
      <c r="C30" s="71" t="s">
        <v>23</v>
      </c>
      <c r="D30" s="71" t="s">
        <v>23</v>
      </c>
      <c r="E30" s="65">
        <v>0</v>
      </c>
      <c r="F30" s="65">
        <v>0</v>
      </c>
    </row>
    <row r="31" spans="1:6" s="72" customFormat="1" ht="25.5" x14ac:dyDescent="0.2">
      <c r="A31" s="70" t="s">
        <v>28</v>
      </c>
      <c r="B31" s="71" t="s">
        <v>12</v>
      </c>
      <c r="C31" s="71" t="s">
        <v>27</v>
      </c>
      <c r="D31" s="71" t="s">
        <v>23</v>
      </c>
      <c r="E31" s="65">
        <v>0</v>
      </c>
      <c r="F31" s="65">
        <v>0</v>
      </c>
    </row>
    <row r="32" spans="1:6" s="72" customFormat="1" ht="14.25" x14ac:dyDescent="0.2">
      <c r="A32" s="70" t="s">
        <v>30</v>
      </c>
      <c r="B32" s="71" t="s">
        <v>12</v>
      </c>
      <c r="C32" s="71" t="s">
        <v>29</v>
      </c>
      <c r="D32" s="71" t="s">
        <v>23</v>
      </c>
      <c r="E32" s="65">
        <v>0</v>
      </c>
      <c r="F32" s="65">
        <v>0</v>
      </c>
    </row>
    <row r="33" spans="1:6" s="72" customFormat="1" ht="14.25" x14ac:dyDescent="0.2">
      <c r="A33" s="70" t="s">
        <v>32</v>
      </c>
      <c r="B33" s="71" t="s">
        <v>12</v>
      </c>
      <c r="C33" s="71" t="s">
        <v>29</v>
      </c>
      <c r="D33" s="71" t="s">
        <v>31</v>
      </c>
      <c r="E33" s="65">
        <v>0</v>
      </c>
      <c r="F33" s="65">
        <v>0</v>
      </c>
    </row>
    <row r="34" spans="1:6" x14ac:dyDescent="0.25">
      <c r="A34" s="73" t="s">
        <v>34</v>
      </c>
      <c r="B34" s="74" t="s">
        <v>12</v>
      </c>
      <c r="C34" s="74" t="s">
        <v>29</v>
      </c>
      <c r="D34" s="74" t="s">
        <v>33</v>
      </c>
      <c r="E34" s="66">
        <v>0</v>
      </c>
      <c r="F34" s="66">
        <v>0</v>
      </c>
    </row>
    <row r="35" spans="1:6" s="72" customFormat="1" ht="14.25" x14ac:dyDescent="0.2">
      <c r="A35" s="70" t="s">
        <v>123</v>
      </c>
      <c r="B35" s="71" t="s">
        <v>122</v>
      </c>
      <c r="C35" s="71" t="s">
        <v>23</v>
      </c>
      <c r="D35" s="71" t="s">
        <v>23</v>
      </c>
      <c r="E35" s="65">
        <v>0</v>
      </c>
      <c r="F35" s="65">
        <v>0</v>
      </c>
    </row>
    <row r="36" spans="1:6" s="72" customFormat="1" ht="14.25" x14ac:dyDescent="0.2">
      <c r="A36" s="70" t="s">
        <v>125</v>
      </c>
      <c r="B36" s="71" t="s">
        <v>122</v>
      </c>
      <c r="C36" s="71" t="s">
        <v>27</v>
      </c>
      <c r="D36" s="71" t="s">
        <v>23</v>
      </c>
      <c r="E36" s="65">
        <v>0</v>
      </c>
      <c r="F36" s="65">
        <v>0</v>
      </c>
    </row>
    <row r="37" spans="1:6" s="72" customFormat="1" ht="14.25" x14ac:dyDescent="0.2">
      <c r="A37" s="70" t="s">
        <v>88</v>
      </c>
      <c r="B37" s="71" t="s">
        <v>122</v>
      </c>
      <c r="C37" s="71" t="s">
        <v>29</v>
      </c>
      <c r="D37" s="71" t="s">
        <v>23</v>
      </c>
      <c r="E37" s="65">
        <v>0</v>
      </c>
      <c r="F37" s="65">
        <v>0</v>
      </c>
    </row>
    <row r="38" spans="1:6" x14ac:dyDescent="0.25">
      <c r="A38" s="73" t="s">
        <v>90</v>
      </c>
      <c r="B38" s="74" t="s">
        <v>122</v>
      </c>
      <c r="C38" s="74" t="s">
        <v>29</v>
      </c>
      <c r="D38" s="74" t="s">
        <v>72</v>
      </c>
      <c r="E38" s="66">
        <v>0</v>
      </c>
      <c r="F38" s="66">
        <v>0</v>
      </c>
    </row>
    <row r="39" spans="1:6" s="72" customFormat="1" ht="14.25" x14ac:dyDescent="0.2">
      <c r="A39" s="70" t="s">
        <v>93</v>
      </c>
      <c r="B39" s="71" t="s">
        <v>122</v>
      </c>
      <c r="C39" s="71" t="s">
        <v>126</v>
      </c>
      <c r="D39" s="71" t="s">
        <v>23</v>
      </c>
      <c r="E39" s="65">
        <v>0</v>
      </c>
      <c r="F39" s="65">
        <v>0</v>
      </c>
    </row>
    <row r="40" spans="1:6" x14ac:dyDescent="0.25">
      <c r="A40" s="73" t="s">
        <v>94</v>
      </c>
      <c r="B40" s="74" t="s">
        <v>122</v>
      </c>
      <c r="C40" s="74" t="s">
        <v>126</v>
      </c>
      <c r="D40" s="74" t="s">
        <v>31</v>
      </c>
      <c r="E40" s="66">
        <v>0</v>
      </c>
      <c r="F40" s="66">
        <v>0</v>
      </c>
    </row>
    <row r="41" spans="1:6" s="72" customFormat="1" ht="14.25" x14ac:dyDescent="0.2">
      <c r="A41" s="70" t="s">
        <v>128</v>
      </c>
      <c r="B41" s="71" t="s">
        <v>122</v>
      </c>
      <c r="C41" s="71" t="s">
        <v>126</v>
      </c>
      <c r="D41" s="71" t="s">
        <v>127</v>
      </c>
      <c r="E41" s="65">
        <v>0</v>
      </c>
      <c r="F41" s="65">
        <v>0</v>
      </c>
    </row>
    <row r="42" spans="1:6" x14ac:dyDescent="0.25">
      <c r="A42" s="73" t="s">
        <v>130</v>
      </c>
      <c r="B42" s="74" t="s">
        <v>122</v>
      </c>
      <c r="C42" s="74" t="s">
        <v>126</v>
      </c>
      <c r="D42" s="74" t="s">
        <v>129</v>
      </c>
      <c r="E42" s="66">
        <v>0</v>
      </c>
      <c r="F42" s="66">
        <v>0</v>
      </c>
    </row>
    <row r="43" spans="1:6" ht="38.25" x14ac:dyDescent="0.25">
      <c r="A43" s="73" t="s">
        <v>133</v>
      </c>
      <c r="B43" s="74" t="s">
        <v>122</v>
      </c>
      <c r="C43" s="74" t="s">
        <v>126</v>
      </c>
      <c r="D43" s="74" t="s">
        <v>132</v>
      </c>
      <c r="E43" s="66">
        <v>0</v>
      </c>
      <c r="F43" s="66">
        <v>0</v>
      </c>
    </row>
    <row r="44" spans="1:6" x14ac:dyDescent="0.25">
      <c r="A44" s="73" t="s">
        <v>134</v>
      </c>
      <c r="B44" s="74" t="s">
        <v>122</v>
      </c>
      <c r="C44" s="74" t="s">
        <v>126</v>
      </c>
      <c r="D44" s="74" t="s">
        <v>120</v>
      </c>
      <c r="E44" s="66">
        <v>0</v>
      </c>
      <c r="F44" s="66">
        <v>0</v>
      </c>
    </row>
    <row r="45" spans="1:6" s="72" customFormat="1" ht="14.25" x14ac:dyDescent="0.2">
      <c r="A45" s="70" t="s">
        <v>45</v>
      </c>
      <c r="B45" s="71" t="s">
        <v>44</v>
      </c>
      <c r="C45" s="71" t="s">
        <v>23</v>
      </c>
      <c r="D45" s="71" t="s">
        <v>23</v>
      </c>
      <c r="E45" s="65">
        <v>0</v>
      </c>
      <c r="F45" s="65">
        <v>0</v>
      </c>
    </row>
    <row r="46" spans="1:6" s="72" customFormat="1" ht="14.25" x14ac:dyDescent="0.2">
      <c r="A46" s="70" t="s">
        <v>47</v>
      </c>
      <c r="B46" s="71" t="s">
        <v>44</v>
      </c>
      <c r="C46" s="71" t="s">
        <v>38</v>
      </c>
      <c r="D46" s="71" t="s">
        <v>23</v>
      </c>
      <c r="E46" s="65">
        <v>0</v>
      </c>
      <c r="F46" s="65">
        <v>0</v>
      </c>
    </row>
    <row r="47" spans="1:6" s="72" customFormat="1" ht="14.25" x14ac:dyDescent="0.2">
      <c r="A47" s="70" t="s">
        <v>48</v>
      </c>
      <c r="B47" s="71" t="s">
        <v>44</v>
      </c>
      <c r="C47" s="71" t="s">
        <v>41</v>
      </c>
      <c r="D47" s="71" t="s">
        <v>23</v>
      </c>
      <c r="E47" s="65">
        <v>0</v>
      </c>
      <c r="F47" s="65">
        <v>0</v>
      </c>
    </row>
    <row r="48" spans="1:6" s="72" customFormat="1" ht="14.25" x14ac:dyDescent="0.2">
      <c r="A48" s="70" t="s">
        <v>47</v>
      </c>
      <c r="B48" s="71" t="s">
        <v>44</v>
      </c>
      <c r="C48" s="71" t="s">
        <v>41</v>
      </c>
      <c r="D48" s="71" t="s">
        <v>31</v>
      </c>
      <c r="E48" s="65">
        <v>0</v>
      </c>
      <c r="F48" s="65">
        <v>0</v>
      </c>
    </row>
    <row r="49" spans="1:6" x14ac:dyDescent="0.25">
      <c r="A49" s="73" t="s">
        <v>54</v>
      </c>
      <c r="B49" s="74" t="s">
        <v>44</v>
      </c>
      <c r="C49" s="74" t="s">
        <v>41</v>
      </c>
      <c r="D49" s="74" t="s">
        <v>53</v>
      </c>
      <c r="E49" s="66">
        <v>0</v>
      </c>
      <c r="F49" s="66">
        <v>0</v>
      </c>
    </row>
    <row r="50" spans="1:6" x14ac:dyDescent="0.25">
      <c r="E50" s="75"/>
    </row>
    <row r="52" spans="1:6" x14ac:dyDescent="0.25">
      <c r="E52" s="147"/>
      <c r="F52" s="147"/>
    </row>
    <row r="54" spans="1:6" x14ac:dyDescent="0.25">
      <c r="E54" s="148"/>
      <c r="F54" s="148"/>
    </row>
  </sheetData>
  <mergeCells count="27">
    <mergeCell ref="A25:E25"/>
    <mergeCell ref="A26:F26"/>
    <mergeCell ref="C1:F1"/>
    <mergeCell ref="A2:F2"/>
    <mergeCell ref="A11:E11"/>
    <mergeCell ref="A12:E12"/>
    <mergeCell ref="A13:E13"/>
    <mergeCell ref="A3:F3"/>
    <mergeCell ref="B5:F5"/>
    <mergeCell ref="B6:F6"/>
    <mergeCell ref="B7:F7"/>
    <mergeCell ref="E52:F52"/>
    <mergeCell ref="E54:F54"/>
    <mergeCell ref="B8:F8"/>
    <mergeCell ref="B9:F9"/>
    <mergeCell ref="A10:E10"/>
    <mergeCell ref="A22:E22"/>
    <mergeCell ref="A23:E23"/>
    <mergeCell ref="A14:E14"/>
    <mergeCell ref="A21:E21"/>
    <mergeCell ref="A15:E15"/>
    <mergeCell ref="A16:E16"/>
    <mergeCell ref="A17:E17"/>
    <mergeCell ref="A18:E18"/>
    <mergeCell ref="A19:E19"/>
    <mergeCell ref="A20:E20"/>
    <mergeCell ref="A24:E24"/>
  </mergeCells>
  <printOptions horizontalCentered="1"/>
  <pageMargins left="0.39370078740157483" right="0.51181102362204722" top="0.31496062992125984" bottom="0.35433070866141736" header="0.31496062992125984" footer="0.31496062992125984"/>
  <pageSetup paperSize="9" scale="88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view="pageBreakPreview" topLeftCell="A22" zoomScale="60" zoomScaleNormal="100" workbookViewId="0">
      <selection activeCell="H66" sqref="H66"/>
    </sheetView>
  </sheetViews>
  <sheetFormatPr defaultColWidth="8.85546875" defaultRowHeight="15" x14ac:dyDescent="0.25"/>
  <cols>
    <col min="1" max="1" width="44.85546875" style="76" customWidth="1"/>
    <col min="2" max="4" width="8.85546875" style="76" customWidth="1"/>
    <col min="5" max="5" width="22.42578125" style="76" customWidth="1"/>
    <col min="6" max="6" width="18.140625" style="76" customWidth="1"/>
    <col min="7" max="10" width="17" style="76" customWidth="1"/>
    <col min="11" max="16384" width="8.85546875" style="78"/>
  </cols>
  <sheetData>
    <row r="1" spans="1:10" ht="55.5" customHeight="1" x14ac:dyDescent="0.25">
      <c r="C1" s="77"/>
      <c r="F1" s="179" t="s">
        <v>481</v>
      </c>
      <c r="G1" s="179"/>
      <c r="H1" s="179"/>
      <c r="I1" s="179"/>
      <c r="J1" s="179"/>
    </row>
    <row r="2" spans="1:10" x14ac:dyDescent="0.25">
      <c r="A2" s="180" t="s">
        <v>482</v>
      </c>
      <c r="B2" s="169"/>
      <c r="C2" s="169"/>
      <c r="D2" s="169"/>
      <c r="E2" s="169"/>
      <c r="F2" s="169"/>
      <c r="G2" s="169"/>
      <c r="H2" s="169"/>
    </row>
    <row r="3" spans="1:10" x14ac:dyDescent="0.25">
      <c r="A3" s="169" t="s">
        <v>468</v>
      </c>
      <c r="B3" s="169"/>
      <c r="C3" s="169"/>
      <c r="D3" s="169"/>
      <c r="E3" s="169"/>
      <c r="F3" s="169"/>
      <c r="G3" s="169"/>
      <c r="H3" s="169"/>
    </row>
    <row r="6" spans="1:10" x14ac:dyDescent="0.25">
      <c r="A6" s="181" t="s">
        <v>483</v>
      </c>
      <c r="B6" s="181"/>
      <c r="C6" s="181"/>
      <c r="D6" s="182" t="s">
        <v>284</v>
      </c>
      <c r="E6" s="182"/>
      <c r="F6" s="182"/>
      <c r="G6" s="79"/>
      <c r="H6" s="79"/>
    </row>
    <row r="7" spans="1:10" x14ac:dyDescent="0.25">
      <c r="A7" s="181" t="s">
        <v>469</v>
      </c>
      <c r="B7" s="181"/>
      <c r="C7" s="181"/>
      <c r="D7" s="183" t="s">
        <v>453</v>
      </c>
      <c r="E7" s="183"/>
      <c r="F7" s="183"/>
      <c r="G7" s="79"/>
      <c r="H7" s="79"/>
    </row>
    <row r="8" spans="1:10" x14ac:dyDescent="0.25">
      <c r="A8" s="181" t="s">
        <v>288</v>
      </c>
      <c r="B8" s="181"/>
      <c r="C8" s="181"/>
      <c r="D8" s="183" t="s">
        <v>289</v>
      </c>
      <c r="E8" s="183"/>
      <c r="F8" s="183"/>
      <c r="G8" s="79"/>
      <c r="H8" s="79"/>
    </row>
    <row r="9" spans="1:10" x14ac:dyDescent="0.25">
      <c r="A9" s="181" t="s">
        <v>290</v>
      </c>
      <c r="B9" s="181"/>
      <c r="C9" s="181"/>
      <c r="D9" s="183" t="s">
        <v>470</v>
      </c>
      <c r="E9" s="183"/>
      <c r="F9" s="183"/>
      <c r="G9" s="79"/>
      <c r="H9" s="79"/>
    </row>
    <row r="11" spans="1:10" ht="63.75" x14ac:dyDescent="0.25">
      <c r="A11" s="184" t="s">
        <v>484</v>
      </c>
      <c r="B11" s="185"/>
      <c r="C11" s="185"/>
      <c r="D11" s="185"/>
      <c r="E11" s="185"/>
      <c r="F11" s="186"/>
      <c r="G11" s="26" t="s">
        <v>485</v>
      </c>
      <c r="H11" s="25" t="s">
        <v>486</v>
      </c>
      <c r="I11" s="25" t="s">
        <v>473</v>
      </c>
      <c r="J11" s="25" t="s">
        <v>476</v>
      </c>
    </row>
    <row r="12" spans="1:10" x14ac:dyDescent="0.25">
      <c r="A12" s="174" t="s">
        <v>487</v>
      </c>
      <c r="B12" s="175"/>
      <c r="C12" s="175"/>
      <c r="D12" s="175"/>
      <c r="E12" s="175"/>
      <c r="F12" s="176"/>
      <c r="G12" s="80">
        <v>0</v>
      </c>
      <c r="H12" s="81">
        <v>23444.1</v>
      </c>
      <c r="I12" s="82">
        <v>23444.1</v>
      </c>
      <c r="J12" s="82">
        <v>0</v>
      </c>
    </row>
    <row r="13" spans="1:10" x14ac:dyDescent="0.25">
      <c r="A13" s="174" t="s">
        <v>488</v>
      </c>
      <c r="B13" s="175"/>
      <c r="C13" s="175"/>
      <c r="D13" s="175"/>
      <c r="E13" s="175"/>
      <c r="F13" s="176"/>
      <c r="G13" s="80">
        <v>0</v>
      </c>
      <c r="H13" s="81">
        <v>84000000</v>
      </c>
      <c r="I13" s="82">
        <v>84000000</v>
      </c>
      <c r="J13" s="82">
        <v>0</v>
      </c>
    </row>
    <row r="15" spans="1:10" x14ac:dyDescent="0.25">
      <c r="A15" s="169" t="s">
        <v>489</v>
      </c>
      <c r="B15" s="169"/>
      <c r="C15" s="169"/>
      <c r="D15" s="169"/>
      <c r="E15" s="169"/>
      <c r="F15" s="1"/>
    </row>
    <row r="16" spans="1:10" x14ac:dyDescent="0.25">
      <c r="A16" s="169" t="s">
        <v>490</v>
      </c>
      <c r="B16" s="169"/>
      <c r="C16" s="169"/>
      <c r="D16" s="169"/>
      <c r="E16" s="169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ht="23.25" customHeight="1" x14ac:dyDescent="0.25">
      <c r="A18" s="170" t="s">
        <v>4</v>
      </c>
      <c r="B18" s="172" t="s">
        <v>1</v>
      </c>
      <c r="C18" s="172" t="s">
        <v>491</v>
      </c>
      <c r="D18" s="172" t="s">
        <v>3</v>
      </c>
      <c r="E18" s="177" t="s">
        <v>492</v>
      </c>
      <c r="F18" s="178"/>
    </row>
    <row r="19" spans="1:6" x14ac:dyDescent="0.25">
      <c r="A19" s="171"/>
      <c r="B19" s="173"/>
      <c r="C19" s="173"/>
      <c r="D19" s="173"/>
      <c r="E19" s="83" t="s">
        <v>493</v>
      </c>
      <c r="F19" s="83" t="s">
        <v>494</v>
      </c>
    </row>
    <row r="20" spans="1:6" x14ac:dyDescent="0.25">
      <c r="A20" s="84" t="s">
        <v>59</v>
      </c>
      <c r="B20" s="85" t="s">
        <v>58</v>
      </c>
      <c r="C20" s="85" t="s">
        <v>17</v>
      </c>
      <c r="D20" s="86" t="s">
        <v>14</v>
      </c>
      <c r="E20" s="87">
        <v>0</v>
      </c>
      <c r="F20" s="87">
        <v>688890</v>
      </c>
    </row>
    <row r="21" spans="1:6" x14ac:dyDescent="0.25">
      <c r="A21" s="84" t="s">
        <v>60</v>
      </c>
      <c r="B21" s="85" t="s">
        <v>58</v>
      </c>
      <c r="C21" s="85" t="s">
        <v>49</v>
      </c>
      <c r="D21" s="86" t="s">
        <v>14</v>
      </c>
      <c r="E21" s="87">
        <v>0</v>
      </c>
      <c r="F21" s="87">
        <v>688890</v>
      </c>
    </row>
    <row r="22" spans="1:6" x14ac:dyDescent="0.25">
      <c r="A22" s="88" t="s">
        <v>61</v>
      </c>
      <c r="B22" s="89" t="s">
        <v>58</v>
      </c>
      <c r="C22" s="89" t="s">
        <v>49</v>
      </c>
      <c r="D22" s="90" t="s">
        <v>31</v>
      </c>
      <c r="E22" s="91">
        <v>0</v>
      </c>
      <c r="F22" s="91">
        <v>688890</v>
      </c>
    </row>
    <row r="23" spans="1:6" ht="21" x14ac:dyDescent="0.25">
      <c r="A23" s="84" t="s">
        <v>68</v>
      </c>
      <c r="B23" s="85" t="s">
        <v>23</v>
      </c>
      <c r="C23" s="85" t="s">
        <v>23</v>
      </c>
      <c r="D23" s="86" t="s">
        <v>23</v>
      </c>
      <c r="E23" s="87">
        <v>0</v>
      </c>
      <c r="F23" s="87">
        <v>688890</v>
      </c>
    </row>
    <row r="24" spans="1:6" x14ac:dyDescent="0.25">
      <c r="A24" s="84" t="s">
        <v>69</v>
      </c>
      <c r="B24" s="85" t="s">
        <v>58</v>
      </c>
      <c r="C24" s="85" t="s">
        <v>38</v>
      </c>
      <c r="D24" s="86" t="s">
        <v>14</v>
      </c>
      <c r="E24" s="87">
        <v>0</v>
      </c>
      <c r="F24" s="87">
        <v>172222.5</v>
      </c>
    </row>
    <row r="25" spans="1:6" ht="21" x14ac:dyDescent="0.25">
      <c r="A25" s="84" t="s">
        <v>70</v>
      </c>
      <c r="B25" s="85" t="s">
        <v>58</v>
      </c>
      <c r="C25" s="85" t="s">
        <v>41</v>
      </c>
      <c r="D25" s="86" t="s">
        <v>14</v>
      </c>
      <c r="E25" s="87">
        <v>0</v>
      </c>
      <c r="F25" s="87">
        <v>172222.5</v>
      </c>
    </row>
    <row r="26" spans="1:6" x14ac:dyDescent="0.25">
      <c r="A26" s="88" t="s">
        <v>71</v>
      </c>
      <c r="B26" s="89" t="s">
        <v>58</v>
      </c>
      <c r="C26" s="89" t="s">
        <v>41</v>
      </c>
      <c r="D26" s="90" t="s">
        <v>31</v>
      </c>
      <c r="E26" s="91">
        <v>0</v>
      </c>
      <c r="F26" s="91">
        <v>172222.5</v>
      </c>
    </row>
    <row r="27" spans="1:6" x14ac:dyDescent="0.25">
      <c r="A27" s="84" t="s">
        <v>74</v>
      </c>
      <c r="B27" s="85" t="s">
        <v>23</v>
      </c>
      <c r="C27" s="85" t="s">
        <v>23</v>
      </c>
      <c r="D27" s="86" t="s">
        <v>23</v>
      </c>
      <c r="E27" s="87">
        <v>0</v>
      </c>
      <c r="F27" s="87">
        <v>172222.5</v>
      </c>
    </row>
    <row r="28" spans="1:6" x14ac:dyDescent="0.25">
      <c r="A28" s="84" t="s">
        <v>45</v>
      </c>
      <c r="B28" s="85" t="s">
        <v>44</v>
      </c>
      <c r="C28" s="85" t="s">
        <v>13</v>
      </c>
      <c r="D28" s="86" t="s">
        <v>14</v>
      </c>
      <c r="E28" s="87">
        <v>23444.1</v>
      </c>
      <c r="F28" s="87">
        <v>19470632.899999999</v>
      </c>
    </row>
    <row r="29" spans="1:6" x14ac:dyDescent="0.25">
      <c r="A29" s="84" t="s">
        <v>47</v>
      </c>
      <c r="B29" s="85" t="s">
        <v>44</v>
      </c>
      <c r="C29" s="85" t="s">
        <v>38</v>
      </c>
      <c r="D29" s="86" t="s">
        <v>14</v>
      </c>
      <c r="E29" s="87">
        <v>23444.1</v>
      </c>
      <c r="F29" s="87">
        <v>19470632.899999999</v>
      </c>
    </row>
    <row r="30" spans="1:6" x14ac:dyDescent="0.25">
      <c r="A30" s="84" t="s">
        <v>48</v>
      </c>
      <c r="B30" s="85" t="s">
        <v>44</v>
      </c>
      <c r="C30" s="85" t="s">
        <v>41</v>
      </c>
      <c r="D30" s="86" t="s">
        <v>14</v>
      </c>
      <c r="E30" s="87">
        <v>23444.1</v>
      </c>
      <c r="F30" s="87">
        <v>19470632.899999999</v>
      </c>
    </row>
    <row r="31" spans="1:6" x14ac:dyDescent="0.25">
      <c r="A31" s="84" t="s">
        <v>47</v>
      </c>
      <c r="B31" s="85" t="s">
        <v>44</v>
      </c>
      <c r="C31" s="85" t="s">
        <v>41</v>
      </c>
      <c r="D31" s="86" t="s">
        <v>31</v>
      </c>
      <c r="E31" s="87">
        <v>23444.1</v>
      </c>
      <c r="F31" s="87">
        <v>19470632.899999999</v>
      </c>
    </row>
    <row r="32" spans="1:6" x14ac:dyDescent="0.25">
      <c r="A32" s="88" t="s">
        <v>54</v>
      </c>
      <c r="B32" s="89" t="s">
        <v>44</v>
      </c>
      <c r="C32" s="89" t="s">
        <v>41</v>
      </c>
      <c r="D32" s="90" t="s">
        <v>53</v>
      </c>
      <c r="E32" s="91">
        <v>23444.1</v>
      </c>
      <c r="F32" s="91">
        <v>19470632.899999999</v>
      </c>
    </row>
    <row r="33" spans="1:6" x14ac:dyDescent="0.25">
      <c r="A33" s="84" t="s">
        <v>24</v>
      </c>
      <c r="B33" s="85" t="s">
        <v>23</v>
      </c>
      <c r="C33" s="85" t="s">
        <v>23</v>
      </c>
      <c r="D33" s="86" t="s">
        <v>23</v>
      </c>
      <c r="E33" s="87">
        <v>23444.1</v>
      </c>
      <c r="F33" s="87">
        <v>19470632.899999999</v>
      </c>
    </row>
    <row r="34" spans="1:6" x14ac:dyDescent="0.25">
      <c r="A34" s="84" t="s">
        <v>463</v>
      </c>
      <c r="B34" s="85" t="s">
        <v>23</v>
      </c>
      <c r="C34" s="85" t="s">
        <v>23</v>
      </c>
      <c r="D34" s="86" t="s">
        <v>23</v>
      </c>
      <c r="E34" s="87">
        <v>23444.1</v>
      </c>
      <c r="F34" s="87">
        <v>20331745.399999999</v>
      </c>
    </row>
    <row r="35" spans="1:6" ht="24" x14ac:dyDescent="0.25">
      <c r="A35" s="92" t="s">
        <v>150</v>
      </c>
      <c r="B35" s="85" t="s">
        <v>23</v>
      </c>
      <c r="C35" s="85" t="s">
        <v>23</v>
      </c>
      <c r="D35" s="86" t="s">
        <v>23</v>
      </c>
      <c r="E35" s="93">
        <f>E36+E37</f>
        <v>23444.1</v>
      </c>
      <c r="F35" s="93">
        <f>F36+F37</f>
        <v>20331745.399999999</v>
      </c>
    </row>
    <row r="36" spans="1:6" x14ac:dyDescent="0.25">
      <c r="A36" s="92" t="s">
        <v>477</v>
      </c>
      <c r="B36" s="85" t="s">
        <v>23</v>
      </c>
      <c r="C36" s="85" t="s">
        <v>23</v>
      </c>
      <c r="D36" s="86" t="s">
        <v>23</v>
      </c>
      <c r="E36" s="93">
        <v>23444.1</v>
      </c>
      <c r="F36" s="93">
        <v>20331745.399999999</v>
      </c>
    </row>
    <row r="37" spans="1:6" x14ac:dyDescent="0.25">
      <c r="A37" s="92" t="s">
        <v>478</v>
      </c>
      <c r="B37" s="85" t="s">
        <v>23</v>
      </c>
      <c r="C37" s="85" t="s">
        <v>23</v>
      </c>
      <c r="D37" s="86" t="s">
        <v>23</v>
      </c>
      <c r="E37" s="93">
        <v>0</v>
      </c>
      <c r="F37" s="93">
        <v>0</v>
      </c>
    </row>
    <row r="38" spans="1:6" x14ac:dyDescent="0.25">
      <c r="A38" s="92" t="s">
        <v>495</v>
      </c>
      <c r="B38" s="85" t="s">
        <v>23</v>
      </c>
      <c r="C38" s="85" t="s">
        <v>23</v>
      </c>
      <c r="D38" s="94" t="s">
        <v>23</v>
      </c>
      <c r="E38" s="87">
        <v>0</v>
      </c>
      <c r="F38" s="87">
        <v>63668254.600000001</v>
      </c>
    </row>
    <row r="39" spans="1:6" ht="24" x14ac:dyDescent="0.25">
      <c r="A39" s="92" t="s">
        <v>479</v>
      </c>
      <c r="B39" s="85" t="s">
        <v>23</v>
      </c>
      <c r="C39" s="85" t="s">
        <v>23</v>
      </c>
      <c r="D39" s="94" t="s">
        <v>23</v>
      </c>
      <c r="E39" s="87">
        <v>0</v>
      </c>
      <c r="F39" s="87">
        <v>0</v>
      </c>
    </row>
    <row r="41" spans="1:6" x14ac:dyDescent="0.25">
      <c r="A41" s="169" t="s">
        <v>496</v>
      </c>
      <c r="B41" s="169"/>
      <c r="C41" s="169"/>
      <c r="D41" s="169"/>
      <c r="E41" s="169"/>
    </row>
    <row r="42" spans="1:6" x14ac:dyDescent="0.25">
      <c r="A42" s="1"/>
      <c r="B42" s="1"/>
      <c r="C42" s="1"/>
      <c r="D42" s="1"/>
      <c r="E42" s="1"/>
    </row>
    <row r="43" spans="1:6" ht="33.75" x14ac:dyDescent="0.25">
      <c r="A43" s="170" t="s">
        <v>4</v>
      </c>
      <c r="B43" s="172" t="s">
        <v>1</v>
      </c>
      <c r="C43" s="172" t="s">
        <v>491</v>
      </c>
      <c r="D43" s="172" t="s">
        <v>3</v>
      </c>
      <c r="E43" s="95" t="s">
        <v>492</v>
      </c>
    </row>
    <row r="44" spans="1:6" x14ac:dyDescent="0.25">
      <c r="A44" s="171"/>
      <c r="B44" s="173"/>
      <c r="C44" s="173"/>
      <c r="D44" s="173"/>
      <c r="E44" s="95" t="s">
        <v>494</v>
      </c>
    </row>
    <row r="45" spans="1:6" x14ac:dyDescent="0.25">
      <c r="A45" s="84" t="s">
        <v>59</v>
      </c>
      <c r="B45" s="85" t="s">
        <v>58</v>
      </c>
      <c r="C45" s="85" t="s">
        <v>17</v>
      </c>
      <c r="D45" s="86" t="s">
        <v>14</v>
      </c>
      <c r="E45" s="87">
        <v>688890</v>
      </c>
    </row>
    <row r="46" spans="1:6" x14ac:dyDescent="0.25">
      <c r="A46" s="84" t="s">
        <v>60</v>
      </c>
      <c r="B46" s="85" t="s">
        <v>58</v>
      </c>
      <c r="C46" s="85" t="s">
        <v>49</v>
      </c>
      <c r="D46" s="86" t="s">
        <v>14</v>
      </c>
      <c r="E46" s="87">
        <v>688890</v>
      </c>
    </row>
    <row r="47" spans="1:6" x14ac:dyDescent="0.25">
      <c r="A47" s="88" t="s">
        <v>61</v>
      </c>
      <c r="B47" s="89" t="s">
        <v>58</v>
      </c>
      <c r="C47" s="89" t="s">
        <v>49</v>
      </c>
      <c r="D47" s="90" t="s">
        <v>31</v>
      </c>
      <c r="E47" s="91">
        <v>688890</v>
      </c>
    </row>
    <row r="48" spans="1:6" ht="21" x14ac:dyDescent="0.25">
      <c r="A48" s="84" t="s">
        <v>68</v>
      </c>
      <c r="B48" s="85" t="s">
        <v>23</v>
      </c>
      <c r="C48" s="85" t="s">
        <v>23</v>
      </c>
      <c r="D48" s="86" t="s">
        <v>23</v>
      </c>
      <c r="E48" s="87">
        <v>688890</v>
      </c>
    </row>
    <row r="49" spans="1:5" x14ac:dyDescent="0.25">
      <c r="A49" s="84" t="s">
        <v>69</v>
      </c>
      <c r="B49" s="85" t="s">
        <v>58</v>
      </c>
      <c r="C49" s="85" t="s">
        <v>38</v>
      </c>
      <c r="D49" s="86" t="s">
        <v>14</v>
      </c>
      <c r="E49" s="87">
        <v>172222.5</v>
      </c>
    </row>
    <row r="50" spans="1:5" ht="21" x14ac:dyDescent="0.25">
      <c r="A50" s="84" t="s">
        <v>70</v>
      </c>
      <c r="B50" s="85" t="s">
        <v>58</v>
      </c>
      <c r="C50" s="85" t="s">
        <v>41</v>
      </c>
      <c r="D50" s="86" t="s">
        <v>14</v>
      </c>
      <c r="E50" s="87">
        <v>172222.5</v>
      </c>
    </row>
    <row r="51" spans="1:5" x14ac:dyDescent="0.25">
      <c r="A51" s="88" t="s">
        <v>71</v>
      </c>
      <c r="B51" s="89" t="s">
        <v>58</v>
      </c>
      <c r="C51" s="89" t="s">
        <v>41</v>
      </c>
      <c r="D51" s="90" t="s">
        <v>31</v>
      </c>
      <c r="E51" s="91">
        <v>172222.5</v>
      </c>
    </row>
    <row r="52" spans="1:5" x14ac:dyDescent="0.25">
      <c r="A52" s="84" t="s">
        <v>74</v>
      </c>
      <c r="B52" s="85" t="s">
        <v>23</v>
      </c>
      <c r="C52" s="85" t="s">
        <v>23</v>
      </c>
      <c r="D52" s="86" t="s">
        <v>23</v>
      </c>
      <c r="E52" s="87">
        <v>172222.5</v>
      </c>
    </row>
    <row r="53" spans="1:5" x14ac:dyDescent="0.25">
      <c r="A53" s="84" t="s">
        <v>45</v>
      </c>
      <c r="B53" s="85" t="s">
        <v>44</v>
      </c>
      <c r="C53" s="85" t="s">
        <v>13</v>
      </c>
      <c r="D53" s="86" t="s">
        <v>14</v>
      </c>
      <c r="E53" s="87">
        <v>17174193.699999999</v>
      </c>
    </row>
    <row r="54" spans="1:5" x14ac:dyDescent="0.25">
      <c r="A54" s="84" t="s">
        <v>47</v>
      </c>
      <c r="B54" s="85" t="s">
        <v>44</v>
      </c>
      <c r="C54" s="85" t="s">
        <v>38</v>
      </c>
      <c r="D54" s="86" t="s">
        <v>14</v>
      </c>
      <c r="E54" s="87">
        <v>17174193.699999999</v>
      </c>
    </row>
    <row r="55" spans="1:5" x14ac:dyDescent="0.25">
      <c r="A55" s="84" t="s">
        <v>48</v>
      </c>
      <c r="B55" s="85" t="s">
        <v>44</v>
      </c>
      <c r="C55" s="85" t="s">
        <v>41</v>
      </c>
      <c r="D55" s="86" t="s">
        <v>14</v>
      </c>
      <c r="E55" s="87">
        <v>17174193.699999999</v>
      </c>
    </row>
    <row r="56" spans="1:5" x14ac:dyDescent="0.25">
      <c r="A56" s="84" t="s">
        <v>47</v>
      </c>
      <c r="B56" s="85" t="s">
        <v>44</v>
      </c>
      <c r="C56" s="85" t="s">
        <v>41</v>
      </c>
      <c r="D56" s="86" t="s">
        <v>31</v>
      </c>
      <c r="E56" s="87">
        <v>17174193.699999999</v>
      </c>
    </row>
    <row r="57" spans="1:5" x14ac:dyDescent="0.25">
      <c r="A57" s="88" t="s">
        <v>54</v>
      </c>
      <c r="B57" s="89" t="s">
        <v>44</v>
      </c>
      <c r="C57" s="89" t="s">
        <v>41</v>
      </c>
      <c r="D57" s="90" t="s">
        <v>53</v>
      </c>
      <c r="E57" s="91">
        <v>17174193.699999999</v>
      </c>
    </row>
    <row r="58" spans="1:5" x14ac:dyDescent="0.25">
      <c r="A58" s="84" t="s">
        <v>24</v>
      </c>
      <c r="B58" s="85" t="s">
        <v>23</v>
      </c>
      <c r="C58" s="85" t="s">
        <v>23</v>
      </c>
      <c r="D58" s="86" t="s">
        <v>23</v>
      </c>
      <c r="E58" s="87">
        <v>17174193.699999999</v>
      </c>
    </row>
    <row r="59" spans="1:5" x14ac:dyDescent="0.25">
      <c r="A59" s="84" t="s">
        <v>463</v>
      </c>
      <c r="B59" s="85" t="s">
        <v>23</v>
      </c>
      <c r="C59" s="85" t="s">
        <v>23</v>
      </c>
      <c r="D59" s="86" t="s">
        <v>23</v>
      </c>
      <c r="E59" s="87">
        <v>18035306.199999999</v>
      </c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79"/>
      <c r="B63" s="79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79"/>
      <c r="B66" s="79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</sheetData>
  <mergeCells count="26">
    <mergeCell ref="A12:F12"/>
    <mergeCell ref="F1:J1"/>
    <mergeCell ref="A2:H2"/>
    <mergeCell ref="A3:H3"/>
    <mergeCell ref="A6:C6"/>
    <mergeCell ref="D6:F6"/>
    <mergeCell ref="A7:C7"/>
    <mergeCell ref="D7:F7"/>
    <mergeCell ref="A8:C8"/>
    <mergeCell ref="D8:F8"/>
    <mergeCell ref="A9:C9"/>
    <mergeCell ref="D9:F9"/>
    <mergeCell ref="A11:F11"/>
    <mergeCell ref="A13:F13"/>
    <mergeCell ref="A15:E15"/>
    <mergeCell ref="A16:E16"/>
    <mergeCell ref="A18:A19"/>
    <mergeCell ref="B18:B19"/>
    <mergeCell ref="C18:C19"/>
    <mergeCell ref="D18:D19"/>
    <mergeCell ref="E18:F18"/>
    <mergeCell ref="A41:E41"/>
    <mergeCell ref="A43:A44"/>
    <mergeCell ref="B43:B44"/>
    <mergeCell ref="C43:C44"/>
    <mergeCell ref="D43:D44"/>
  </mergeCells>
  <pageMargins left="0.47244094488188981" right="0.27559055118110237" top="0.47244094488188981" bottom="0.39370078740157483" header="0.31496062992125984" footer="0.31496062992125984"/>
  <pageSetup paperSize="9" scale="77" fitToHeight="0" orientation="landscape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topLeftCell="A37" zoomScale="60" zoomScaleNormal="100" workbookViewId="0">
      <selection activeCell="H84" sqref="H84"/>
    </sheetView>
  </sheetViews>
  <sheetFormatPr defaultColWidth="9.140625" defaultRowHeight="15" customHeight="1" x14ac:dyDescent="0.25"/>
  <cols>
    <col min="1" max="1" width="6.140625" style="61" bestFit="1" customWidth="1"/>
    <col min="2" max="2" width="14.5703125" style="61" bestFit="1" customWidth="1"/>
    <col min="3" max="3" width="40.7109375" style="61" bestFit="1" customWidth="1"/>
    <col min="4" max="7" width="15.7109375" style="61" customWidth="1"/>
    <col min="8" max="8" width="13.7109375" style="61" customWidth="1"/>
    <col min="9" max="9" width="12.85546875" style="61" customWidth="1"/>
    <col min="10" max="10" width="11.42578125" style="61" customWidth="1"/>
    <col min="11" max="11" width="30.28515625" style="61" customWidth="1"/>
    <col min="12" max="12" width="9.140625" style="61" customWidth="1"/>
    <col min="13" max="16384" width="9.140625" style="61"/>
  </cols>
  <sheetData>
    <row r="1" spans="1:12" ht="46.5" customHeight="1" x14ac:dyDescent="0.25">
      <c r="E1" s="162" t="s">
        <v>281</v>
      </c>
      <c r="F1" s="162"/>
      <c r="G1" s="162"/>
      <c r="H1" s="162"/>
      <c r="I1" s="162"/>
      <c r="J1" s="162"/>
      <c r="K1" s="162"/>
      <c r="L1" s="96"/>
    </row>
    <row r="2" spans="1:12" ht="31.5" customHeight="1" x14ac:dyDescent="0.25">
      <c r="C2" s="163" t="s">
        <v>282</v>
      </c>
      <c r="D2" s="163"/>
      <c r="E2" s="163"/>
      <c r="F2" s="163"/>
      <c r="G2" s="163"/>
      <c r="H2" s="163"/>
      <c r="I2" s="163"/>
      <c r="J2" s="163"/>
    </row>
    <row r="3" spans="1:12" x14ac:dyDescent="0.25">
      <c r="C3" s="167" t="s">
        <v>468</v>
      </c>
      <c r="D3" s="167"/>
      <c r="E3" s="167"/>
      <c r="F3" s="167"/>
      <c r="G3" s="167"/>
      <c r="H3" s="167"/>
      <c r="I3" s="167"/>
      <c r="J3" s="167"/>
    </row>
    <row r="5" spans="1:12" ht="15" customHeight="1" x14ac:dyDescent="0.25">
      <c r="A5" s="62" t="s">
        <v>283</v>
      </c>
      <c r="C5" s="191" t="s">
        <v>284</v>
      </c>
      <c r="D5" s="191"/>
      <c r="E5" s="191"/>
      <c r="F5" s="191"/>
      <c r="G5" s="191"/>
      <c r="H5" s="191"/>
      <c r="I5" s="191"/>
      <c r="J5" s="191"/>
      <c r="K5" s="97"/>
    </row>
    <row r="6" spans="1:12" ht="15" customHeight="1" x14ac:dyDescent="0.25">
      <c r="A6" s="192" t="s">
        <v>285</v>
      </c>
      <c r="B6" s="192"/>
      <c r="C6" s="193" t="s">
        <v>286</v>
      </c>
      <c r="D6" s="193"/>
      <c r="E6" s="193"/>
      <c r="F6" s="193"/>
      <c r="G6" s="193"/>
      <c r="H6" s="193"/>
      <c r="I6" s="193"/>
      <c r="J6" s="193"/>
    </row>
    <row r="7" spans="1:12" ht="14.45" customHeight="1" x14ac:dyDescent="0.25">
      <c r="A7" s="62" t="s">
        <v>287</v>
      </c>
      <c r="C7" s="148" t="s">
        <v>453</v>
      </c>
      <c r="D7" s="148"/>
      <c r="E7" s="148"/>
      <c r="F7" s="148"/>
      <c r="G7" s="148"/>
      <c r="H7" s="148"/>
      <c r="I7" s="148"/>
      <c r="J7" s="148"/>
    </row>
    <row r="8" spans="1:12" ht="15" customHeight="1" x14ac:dyDescent="0.25">
      <c r="A8" s="62" t="s">
        <v>288</v>
      </c>
      <c r="C8" s="148" t="s">
        <v>289</v>
      </c>
      <c r="D8" s="148"/>
      <c r="E8" s="148"/>
      <c r="F8" s="148"/>
      <c r="G8" s="148"/>
      <c r="H8" s="148"/>
      <c r="I8" s="148"/>
      <c r="J8" s="148"/>
    </row>
    <row r="9" spans="1:12" ht="15" customHeight="1" x14ac:dyDescent="0.25">
      <c r="A9" s="62" t="s">
        <v>290</v>
      </c>
      <c r="C9" s="148" t="s">
        <v>291</v>
      </c>
      <c r="D9" s="148"/>
      <c r="E9" s="148"/>
      <c r="F9" s="148"/>
      <c r="G9" s="148"/>
      <c r="H9" s="148"/>
      <c r="I9" s="148"/>
      <c r="J9" s="148"/>
    </row>
    <row r="11" spans="1:12" ht="15" customHeight="1" x14ac:dyDescent="0.25">
      <c r="A11" s="187" t="s">
        <v>292</v>
      </c>
      <c r="B11" s="188" t="s">
        <v>293</v>
      </c>
      <c r="C11" s="190" t="s">
        <v>4</v>
      </c>
      <c r="D11" s="190" t="s">
        <v>294</v>
      </c>
      <c r="E11" s="187" t="s">
        <v>295</v>
      </c>
      <c r="F11" s="187"/>
      <c r="G11" s="190" t="s">
        <v>296</v>
      </c>
      <c r="H11" s="187" t="s">
        <v>297</v>
      </c>
      <c r="I11" s="187"/>
      <c r="J11" s="190" t="s">
        <v>298</v>
      </c>
      <c r="K11" s="187" t="s">
        <v>299</v>
      </c>
      <c r="L11" s="98"/>
    </row>
    <row r="12" spans="1:12" ht="41.25" customHeight="1" x14ac:dyDescent="0.25">
      <c r="A12" s="187"/>
      <c r="B12" s="189"/>
      <c r="C12" s="190"/>
      <c r="D12" s="187"/>
      <c r="E12" s="99" t="s">
        <v>300</v>
      </c>
      <c r="F12" s="99" t="s">
        <v>301</v>
      </c>
      <c r="G12" s="187"/>
      <c r="H12" s="99" t="s">
        <v>300</v>
      </c>
      <c r="I12" s="99" t="s">
        <v>301</v>
      </c>
      <c r="J12" s="190"/>
      <c r="K12" s="187"/>
      <c r="L12" s="98"/>
    </row>
    <row r="13" spans="1:12" x14ac:dyDescent="0.25">
      <c r="A13" s="100" t="s">
        <v>302</v>
      </c>
      <c r="B13" s="101">
        <v>1</v>
      </c>
      <c r="C13" s="99">
        <v>2</v>
      </c>
      <c r="D13" s="102">
        <v>3</v>
      </c>
      <c r="E13" s="99">
        <v>4</v>
      </c>
      <c r="F13" s="99">
        <v>5</v>
      </c>
      <c r="G13" s="102">
        <v>6</v>
      </c>
      <c r="H13" s="99">
        <v>7</v>
      </c>
      <c r="I13" s="99">
        <v>8</v>
      </c>
      <c r="J13" s="102">
        <v>9</v>
      </c>
      <c r="K13" s="99">
        <v>10</v>
      </c>
      <c r="L13" s="98"/>
    </row>
    <row r="14" spans="1:12" x14ac:dyDescent="0.25">
      <c r="A14" s="187" t="s">
        <v>303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98"/>
    </row>
    <row r="15" spans="1:12" x14ac:dyDescent="0.25">
      <c r="A15" s="100">
        <v>1</v>
      </c>
      <c r="B15" s="71" t="s">
        <v>23</v>
      </c>
      <c r="C15" s="2" t="s">
        <v>24</v>
      </c>
      <c r="D15" s="3">
        <v>2665189.5</v>
      </c>
      <c r="E15" s="4">
        <v>1174228.8</v>
      </c>
      <c r="F15" s="4">
        <v>1490960.7</v>
      </c>
      <c r="G15" s="4">
        <v>0</v>
      </c>
      <c r="H15" s="4">
        <v>0</v>
      </c>
      <c r="I15" s="4">
        <v>0</v>
      </c>
      <c r="J15" s="4">
        <v>0</v>
      </c>
      <c r="K15" s="102" t="s">
        <v>304</v>
      </c>
      <c r="L15" s="98"/>
    </row>
    <row r="16" spans="1:12" x14ac:dyDescent="0.25">
      <c r="A16" s="100">
        <v>2</v>
      </c>
      <c r="B16" s="71" t="s">
        <v>305</v>
      </c>
      <c r="C16" s="2" t="s">
        <v>15</v>
      </c>
      <c r="D16" s="3">
        <v>363061.3</v>
      </c>
      <c r="E16" s="4">
        <v>363061.3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02" t="s">
        <v>304</v>
      </c>
      <c r="L16" s="98"/>
    </row>
    <row r="17" spans="1:12" x14ac:dyDescent="0.25">
      <c r="A17" s="100">
        <v>3</v>
      </c>
      <c r="B17" s="71" t="s">
        <v>306</v>
      </c>
      <c r="C17" s="2" t="s">
        <v>18</v>
      </c>
      <c r="D17" s="3">
        <v>128566.2</v>
      </c>
      <c r="E17" s="4">
        <v>128566.2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102" t="s">
        <v>304</v>
      </c>
      <c r="L17" s="98"/>
    </row>
    <row r="18" spans="1:12" x14ac:dyDescent="0.25">
      <c r="A18" s="100">
        <v>4</v>
      </c>
      <c r="B18" s="74" t="s">
        <v>307</v>
      </c>
      <c r="C18" s="5" t="s">
        <v>75</v>
      </c>
      <c r="D18" s="6">
        <v>56317.2</v>
      </c>
      <c r="E18" s="7">
        <v>56317.2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103" t="s">
        <v>304</v>
      </c>
      <c r="L18" s="98"/>
    </row>
    <row r="19" spans="1:12" x14ac:dyDescent="0.25">
      <c r="A19" s="100">
        <v>5</v>
      </c>
      <c r="B19" s="74" t="s">
        <v>308</v>
      </c>
      <c r="C19" s="5" t="s">
        <v>21</v>
      </c>
      <c r="D19" s="6">
        <v>72249</v>
      </c>
      <c r="E19" s="7">
        <v>72249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103" t="s">
        <v>304</v>
      </c>
      <c r="L19" s="98"/>
    </row>
    <row r="20" spans="1:12" x14ac:dyDescent="0.25">
      <c r="A20" s="100">
        <v>6</v>
      </c>
      <c r="B20" s="71" t="s">
        <v>497</v>
      </c>
      <c r="C20" s="2" t="s">
        <v>76</v>
      </c>
      <c r="D20" s="3">
        <v>64290</v>
      </c>
      <c r="E20" s="4">
        <v>64290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102" t="s">
        <v>304</v>
      </c>
      <c r="L20" s="98"/>
    </row>
    <row r="21" spans="1:12" x14ac:dyDescent="0.25">
      <c r="A21" s="100">
        <v>7</v>
      </c>
      <c r="B21" s="74" t="s">
        <v>498</v>
      </c>
      <c r="C21" s="5" t="s">
        <v>78</v>
      </c>
      <c r="D21" s="6">
        <v>50490</v>
      </c>
      <c r="E21" s="7">
        <v>50490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103" t="s">
        <v>304</v>
      </c>
      <c r="L21" s="98"/>
    </row>
    <row r="22" spans="1:12" x14ac:dyDescent="0.25">
      <c r="A22" s="100">
        <v>8</v>
      </c>
      <c r="B22" s="74" t="s">
        <v>499</v>
      </c>
      <c r="C22" s="5" t="s">
        <v>81</v>
      </c>
      <c r="D22" s="6">
        <v>12000</v>
      </c>
      <c r="E22" s="7">
        <v>12000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103" t="s">
        <v>304</v>
      </c>
      <c r="L22" s="98"/>
    </row>
    <row r="23" spans="1:12" ht="38.25" x14ac:dyDescent="0.25">
      <c r="A23" s="100">
        <v>9</v>
      </c>
      <c r="B23" s="74" t="s">
        <v>500</v>
      </c>
      <c r="C23" s="5" t="s">
        <v>84</v>
      </c>
      <c r="D23" s="6">
        <v>1800</v>
      </c>
      <c r="E23" s="7">
        <v>1800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103" t="s">
        <v>304</v>
      </c>
      <c r="L23" s="98"/>
    </row>
    <row r="24" spans="1:12" x14ac:dyDescent="0.25">
      <c r="A24" s="100">
        <v>10</v>
      </c>
      <c r="B24" s="71" t="s">
        <v>309</v>
      </c>
      <c r="C24" s="2" t="s">
        <v>86</v>
      </c>
      <c r="D24" s="3">
        <v>5642.1</v>
      </c>
      <c r="E24" s="4">
        <v>5642.1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102" t="s">
        <v>304</v>
      </c>
      <c r="L24" s="98"/>
    </row>
    <row r="25" spans="1:12" x14ac:dyDescent="0.25">
      <c r="A25" s="100">
        <v>11</v>
      </c>
      <c r="B25" s="71" t="s">
        <v>310</v>
      </c>
      <c r="C25" s="2" t="s">
        <v>93</v>
      </c>
      <c r="D25" s="3">
        <v>5642.1</v>
      </c>
      <c r="E25" s="4">
        <v>5642.1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102" t="s">
        <v>304</v>
      </c>
      <c r="L25" s="98"/>
    </row>
    <row r="26" spans="1:12" x14ac:dyDescent="0.25">
      <c r="A26" s="100">
        <v>12</v>
      </c>
      <c r="B26" s="74" t="s">
        <v>311</v>
      </c>
      <c r="C26" s="5" t="s">
        <v>94</v>
      </c>
      <c r="D26" s="6">
        <v>5642.1</v>
      </c>
      <c r="E26" s="7">
        <v>5642.1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103" t="s">
        <v>304</v>
      </c>
      <c r="L26" s="98"/>
    </row>
    <row r="27" spans="1:12" ht="25.5" x14ac:dyDescent="0.25">
      <c r="A27" s="100">
        <v>13</v>
      </c>
      <c r="B27" s="71" t="s">
        <v>312</v>
      </c>
      <c r="C27" s="2" t="s">
        <v>28</v>
      </c>
      <c r="D27" s="3">
        <v>24559.3</v>
      </c>
      <c r="E27" s="4">
        <v>24559.3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02" t="s">
        <v>304</v>
      </c>
      <c r="L27" s="98"/>
    </row>
    <row r="28" spans="1:12" x14ac:dyDescent="0.25">
      <c r="A28" s="100">
        <v>14</v>
      </c>
      <c r="B28" s="71" t="s">
        <v>313</v>
      </c>
      <c r="C28" s="2" t="s">
        <v>30</v>
      </c>
      <c r="D28" s="3">
        <v>24559.3</v>
      </c>
      <c r="E28" s="4">
        <v>24559.3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102" t="s">
        <v>304</v>
      </c>
      <c r="L28" s="98"/>
    </row>
    <row r="29" spans="1:12" x14ac:dyDescent="0.25">
      <c r="A29" s="100">
        <v>15</v>
      </c>
      <c r="B29" s="71" t="s">
        <v>314</v>
      </c>
      <c r="C29" s="2" t="s">
        <v>32</v>
      </c>
      <c r="D29" s="3">
        <v>305</v>
      </c>
      <c r="E29" s="4">
        <v>305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102" t="s">
        <v>304</v>
      </c>
      <c r="L29" s="98"/>
    </row>
    <row r="30" spans="1:12" x14ac:dyDescent="0.25">
      <c r="A30" s="100">
        <v>16</v>
      </c>
      <c r="B30" s="74" t="s">
        <v>315</v>
      </c>
      <c r="C30" s="5" t="s">
        <v>34</v>
      </c>
      <c r="D30" s="6">
        <v>305</v>
      </c>
      <c r="E30" s="7">
        <v>305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3" t="s">
        <v>304</v>
      </c>
      <c r="L30" s="98"/>
    </row>
    <row r="31" spans="1:12" x14ac:dyDescent="0.25">
      <c r="A31" s="100">
        <v>17</v>
      </c>
      <c r="B31" s="74" t="s">
        <v>316</v>
      </c>
      <c r="C31" s="5" t="s">
        <v>104</v>
      </c>
      <c r="D31" s="6">
        <v>24254.3</v>
      </c>
      <c r="E31" s="7">
        <v>24254.3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03" t="s">
        <v>304</v>
      </c>
      <c r="L31" s="98"/>
    </row>
    <row r="32" spans="1:12" ht="25.5" x14ac:dyDescent="0.25">
      <c r="A32" s="100">
        <v>18</v>
      </c>
      <c r="B32" s="71" t="s">
        <v>317</v>
      </c>
      <c r="C32" s="2" t="s">
        <v>106</v>
      </c>
      <c r="D32" s="3">
        <v>140003.70000000001</v>
      </c>
      <c r="E32" s="4">
        <v>140003.70000000001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02" t="s">
        <v>304</v>
      </c>
      <c r="L32" s="98"/>
    </row>
    <row r="33" spans="1:12" ht="25.5" x14ac:dyDescent="0.25">
      <c r="A33" s="100">
        <v>19</v>
      </c>
      <c r="B33" s="71" t="s">
        <v>318</v>
      </c>
      <c r="C33" s="2" t="s">
        <v>111</v>
      </c>
      <c r="D33" s="3">
        <v>97187.8</v>
      </c>
      <c r="E33" s="4">
        <v>97187.8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102" t="s">
        <v>304</v>
      </c>
      <c r="L33" s="98"/>
    </row>
    <row r="34" spans="1:12" x14ac:dyDescent="0.25">
      <c r="A34" s="100">
        <v>20</v>
      </c>
      <c r="B34" s="74" t="s">
        <v>319</v>
      </c>
      <c r="C34" s="5" t="s">
        <v>113</v>
      </c>
      <c r="D34" s="6">
        <v>1917</v>
      </c>
      <c r="E34" s="7">
        <v>1917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103" t="s">
        <v>304</v>
      </c>
      <c r="L34" s="98"/>
    </row>
    <row r="35" spans="1:12" ht="25.5" x14ac:dyDescent="0.25">
      <c r="A35" s="100">
        <v>21</v>
      </c>
      <c r="B35" s="74" t="s">
        <v>320</v>
      </c>
      <c r="C35" s="5" t="s">
        <v>115</v>
      </c>
      <c r="D35" s="6">
        <v>95270.8</v>
      </c>
      <c r="E35" s="7">
        <v>95270.8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3" t="s">
        <v>304</v>
      </c>
      <c r="L35" s="98"/>
    </row>
    <row r="36" spans="1:12" ht="25.5" x14ac:dyDescent="0.25">
      <c r="A36" s="100">
        <v>22</v>
      </c>
      <c r="B36" s="71" t="s">
        <v>321</v>
      </c>
      <c r="C36" s="2" t="s">
        <v>118</v>
      </c>
      <c r="D36" s="3">
        <v>42815.9</v>
      </c>
      <c r="E36" s="4">
        <v>42815.9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102" t="s">
        <v>304</v>
      </c>
      <c r="L36" s="98"/>
    </row>
    <row r="37" spans="1:12" ht="25.5" x14ac:dyDescent="0.25">
      <c r="A37" s="100">
        <v>23</v>
      </c>
      <c r="B37" s="74" t="s">
        <v>322</v>
      </c>
      <c r="C37" s="5" t="s">
        <v>118</v>
      </c>
      <c r="D37" s="6">
        <v>42815.9</v>
      </c>
      <c r="E37" s="7">
        <v>42815.9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3" t="s">
        <v>304</v>
      </c>
      <c r="L37" s="98"/>
    </row>
    <row r="38" spans="1:12" x14ac:dyDescent="0.25">
      <c r="A38" s="100">
        <v>24</v>
      </c>
      <c r="B38" s="71" t="s">
        <v>323</v>
      </c>
      <c r="C38" s="2" t="s">
        <v>123</v>
      </c>
      <c r="D38" s="3">
        <v>113010.9</v>
      </c>
      <c r="E38" s="4">
        <v>113010.9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102" t="s">
        <v>304</v>
      </c>
      <c r="L38" s="98"/>
    </row>
    <row r="39" spans="1:12" x14ac:dyDescent="0.25">
      <c r="A39" s="100">
        <v>25</v>
      </c>
      <c r="B39" s="71" t="s">
        <v>324</v>
      </c>
      <c r="C39" s="2" t="s">
        <v>125</v>
      </c>
      <c r="D39" s="3">
        <v>113010.9</v>
      </c>
      <c r="E39" s="4">
        <v>113010.9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102" t="s">
        <v>304</v>
      </c>
      <c r="L39" s="98"/>
    </row>
    <row r="40" spans="1:12" x14ac:dyDescent="0.25">
      <c r="A40" s="100">
        <v>26</v>
      </c>
      <c r="B40" s="71" t="s">
        <v>325</v>
      </c>
      <c r="C40" s="2" t="s">
        <v>93</v>
      </c>
      <c r="D40" s="3">
        <v>113010.9</v>
      </c>
      <c r="E40" s="4">
        <v>113010.9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02" t="s">
        <v>304</v>
      </c>
      <c r="L40" s="98"/>
    </row>
    <row r="41" spans="1:12" x14ac:dyDescent="0.25">
      <c r="A41" s="100">
        <v>27</v>
      </c>
      <c r="B41" s="71" t="s">
        <v>326</v>
      </c>
      <c r="C41" s="2" t="s">
        <v>128</v>
      </c>
      <c r="D41" s="3">
        <v>113010.9</v>
      </c>
      <c r="E41" s="4">
        <v>113010.9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102" t="s">
        <v>304</v>
      </c>
      <c r="L41" s="98"/>
    </row>
    <row r="42" spans="1:12" ht="38.25" x14ac:dyDescent="0.25">
      <c r="A42" s="100">
        <v>28</v>
      </c>
      <c r="B42" s="74" t="s">
        <v>327</v>
      </c>
      <c r="C42" s="5" t="s">
        <v>133</v>
      </c>
      <c r="D42" s="6">
        <v>83160</v>
      </c>
      <c r="E42" s="7">
        <v>83160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103" t="s">
        <v>304</v>
      </c>
      <c r="L42" s="98"/>
    </row>
    <row r="43" spans="1:12" x14ac:dyDescent="0.25">
      <c r="A43" s="100">
        <v>29</v>
      </c>
      <c r="B43" s="74" t="s">
        <v>501</v>
      </c>
      <c r="C43" s="5" t="s">
        <v>134</v>
      </c>
      <c r="D43" s="6">
        <v>29850.9</v>
      </c>
      <c r="E43" s="7">
        <v>29850.9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103" t="s">
        <v>304</v>
      </c>
      <c r="L43" s="98"/>
    </row>
    <row r="44" spans="1:12" x14ac:dyDescent="0.25">
      <c r="A44" s="100">
        <v>30</v>
      </c>
      <c r="B44" s="71" t="s">
        <v>328</v>
      </c>
      <c r="C44" s="2" t="s">
        <v>45</v>
      </c>
      <c r="D44" s="3">
        <v>2189117.2999999998</v>
      </c>
      <c r="E44" s="4">
        <v>698156.6</v>
      </c>
      <c r="F44" s="4">
        <v>1490960.7</v>
      </c>
      <c r="G44" s="4">
        <v>0</v>
      </c>
      <c r="H44" s="4">
        <v>0</v>
      </c>
      <c r="I44" s="4">
        <v>0</v>
      </c>
      <c r="J44" s="4">
        <v>0</v>
      </c>
      <c r="K44" s="102" t="s">
        <v>304</v>
      </c>
      <c r="L44" s="98"/>
    </row>
    <row r="45" spans="1:12" x14ac:dyDescent="0.25">
      <c r="A45" s="100">
        <v>31</v>
      </c>
      <c r="B45" s="71" t="s">
        <v>329</v>
      </c>
      <c r="C45" s="2" t="s">
        <v>47</v>
      </c>
      <c r="D45" s="3">
        <v>2189117.2999999998</v>
      </c>
      <c r="E45" s="4">
        <v>698156.6</v>
      </c>
      <c r="F45" s="4">
        <v>1490960.7</v>
      </c>
      <c r="G45" s="4">
        <v>0</v>
      </c>
      <c r="H45" s="4">
        <v>0</v>
      </c>
      <c r="I45" s="4">
        <v>0</v>
      </c>
      <c r="J45" s="4">
        <v>0</v>
      </c>
      <c r="K45" s="102" t="s">
        <v>304</v>
      </c>
      <c r="L45" s="98"/>
    </row>
    <row r="46" spans="1:12" x14ac:dyDescent="0.25">
      <c r="A46" s="100">
        <v>32</v>
      </c>
      <c r="B46" s="71" t="s">
        <v>330</v>
      </c>
      <c r="C46" s="2" t="s">
        <v>48</v>
      </c>
      <c r="D46" s="3">
        <v>2189117.2999999998</v>
      </c>
      <c r="E46" s="4">
        <v>698156.6</v>
      </c>
      <c r="F46" s="4">
        <v>1490960.7</v>
      </c>
      <c r="G46" s="4">
        <v>0</v>
      </c>
      <c r="H46" s="4">
        <v>0</v>
      </c>
      <c r="I46" s="4">
        <v>0</v>
      </c>
      <c r="J46" s="4">
        <v>0</v>
      </c>
      <c r="K46" s="102" t="s">
        <v>304</v>
      </c>
      <c r="L46" s="98"/>
    </row>
    <row r="47" spans="1:12" x14ac:dyDescent="0.25">
      <c r="A47" s="100">
        <v>33</v>
      </c>
      <c r="B47" s="71" t="s">
        <v>331</v>
      </c>
      <c r="C47" s="2" t="s">
        <v>47</v>
      </c>
      <c r="D47" s="3">
        <v>2189117.2999999998</v>
      </c>
      <c r="E47" s="4">
        <v>698156.6</v>
      </c>
      <c r="F47" s="4">
        <v>1490960.7</v>
      </c>
      <c r="G47" s="4">
        <v>0</v>
      </c>
      <c r="H47" s="4">
        <v>0</v>
      </c>
      <c r="I47" s="4">
        <v>0</v>
      </c>
      <c r="J47" s="4">
        <v>0</v>
      </c>
      <c r="K47" s="102" t="s">
        <v>304</v>
      </c>
      <c r="L47" s="98"/>
    </row>
    <row r="48" spans="1:12" x14ac:dyDescent="0.25">
      <c r="A48" s="100">
        <v>34</v>
      </c>
      <c r="B48" s="74" t="s">
        <v>332</v>
      </c>
      <c r="C48" s="5" t="s">
        <v>54</v>
      </c>
      <c r="D48" s="6">
        <v>2189117.2999999998</v>
      </c>
      <c r="E48" s="7">
        <v>698156.6</v>
      </c>
      <c r="F48" s="7">
        <v>1490960.7</v>
      </c>
      <c r="G48" s="7">
        <v>0</v>
      </c>
      <c r="H48" s="7">
        <v>0</v>
      </c>
      <c r="I48" s="7">
        <v>0</v>
      </c>
      <c r="J48" s="7">
        <v>0</v>
      </c>
      <c r="K48" s="103" t="s">
        <v>304</v>
      </c>
      <c r="L48" s="98"/>
    </row>
    <row r="49" spans="1:12" x14ac:dyDescent="0.25">
      <c r="A49" s="100">
        <v>35</v>
      </c>
      <c r="B49" s="71" t="s">
        <v>23</v>
      </c>
      <c r="C49" s="2" t="s">
        <v>333</v>
      </c>
      <c r="D49" s="3">
        <v>2665189.5</v>
      </c>
      <c r="E49" s="4">
        <v>1174228.8</v>
      </c>
      <c r="F49" s="4">
        <v>1490960.7</v>
      </c>
      <c r="G49" s="4">
        <v>0</v>
      </c>
      <c r="H49" s="4">
        <v>0</v>
      </c>
      <c r="I49" s="4">
        <v>0</v>
      </c>
      <c r="J49" s="4">
        <v>0</v>
      </c>
      <c r="K49" s="102"/>
      <c r="L49" s="98"/>
    </row>
    <row r="50" spans="1:12" x14ac:dyDescent="0.25">
      <c r="A50" s="100">
        <v>36</v>
      </c>
      <c r="B50" s="71" t="s">
        <v>23</v>
      </c>
      <c r="C50" s="2" t="s">
        <v>334</v>
      </c>
      <c r="D50" s="3">
        <v>2665189.5</v>
      </c>
      <c r="E50" s="4">
        <v>1174228.8</v>
      </c>
      <c r="F50" s="4">
        <v>1490960.7</v>
      </c>
      <c r="G50" s="4">
        <v>0</v>
      </c>
      <c r="H50" s="4">
        <v>0</v>
      </c>
      <c r="I50" s="4">
        <v>0</v>
      </c>
      <c r="J50" s="4">
        <v>0</v>
      </c>
      <c r="K50" s="102"/>
      <c r="L50" s="98"/>
    </row>
    <row r="51" spans="1:12" x14ac:dyDescent="0.25">
      <c r="A51" s="187" t="s">
        <v>335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</row>
    <row r="52" spans="1:12" ht="25.5" x14ac:dyDescent="0.25">
      <c r="A52" s="100">
        <v>1</v>
      </c>
      <c r="B52" s="71" t="s">
        <v>23</v>
      </c>
      <c r="C52" s="2" t="s">
        <v>68</v>
      </c>
      <c r="D52" s="8">
        <v>516283.3</v>
      </c>
      <c r="E52" s="4">
        <v>516283.3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102" t="s">
        <v>304</v>
      </c>
    </row>
    <row r="53" spans="1:12" ht="15" customHeight="1" x14ac:dyDescent="0.25">
      <c r="A53" s="100">
        <v>2</v>
      </c>
      <c r="B53" s="71" t="s">
        <v>336</v>
      </c>
      <c r="C53" s="2" t="s">
        <v>59</v>
      </c>
      <c r="D53" s="8">
        <v>516283.3</v>
      </c>
      <c r="E53" s="4">
        <v>516283.3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102" t="s">
        <v>304</v>
      </c>
    </row>
    <row r="54" spans="1:12" ht="15" customHeight="1" x14ac:dyDescent="0.25">
      <c r="A54" s="100">
        <v>3</v>
      </c>
      <c r="B54" s="71" t="s">
        <v>337</v>
      </c>
      <c r="C54" s="2" t="s">
        <v>60</v>
      </c>
      <c r="D54" s="8">
        <v>516283.3</v>
      </c>
      <c r="E54" s="4">
        <v>516283.3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102" t="s">
        <v>304</v>
      </c>
    </row>
    <row r="55" spans="1:12" ht="15" customHeight="1" x14ac:dyDescent="0.25">
      <c r="A55" s="100">
        <v>4</v>
      </c>
      <c r="B55" s="74" t="s">
        <v>338</v>
      </c>
      <c r="C55" s="5" t="s">
        <v>61</v>
      </c>
      <c r="D55" s="9">
        <v>516283.3</v>
      </c>
      <c r="E55" s="7">
        <v>516283.3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103" t="s">
        <v>304</v>
      </c>
    </row>
    <row r="56" spans="1:12" ht="15" customHeight="1" x14ac:dyDescent="0.25">
      <c r="A56" s="100">
        <v>5</v>
      </c>
      <c r="B56" s="71" t="s">
        <v>23</v>
      </c>
      <c r="C56" s="2" t="s">
        <v>74</v>
      </c>
      <c r="D56" s="8">
        <v>180410.4</v>
      </c>
      <c r="E56" s="4">
        <v>180410.4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102" t="s">
        <v>304</v>
      </c>
    </row>
    <row r="57" spans="1:12" ht="15" customHeight="1" x14ac:dyDescent="0.25">
      <c r="A57" s="100">
        <v>6</v>
      </c>
      <c r="B57" s="71" t="s">
        <v>339</v>
      </c>
      <c r="C57" s="2" t="s">
        <v>69</v>
      </c>
      <c r="D57" s="8">
        <v>180410.4</v>
      </c>
      <c r="E57" s="4">
        <v>180410.4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102" t="s">
        <v>304</v>
      </c>
    </row>
    <row r="58" spans="1:12" ht="15" customHeight="1" x14ac:dyDescent="0.25">
      <c r="A58" s="100">
        <v>7</v>
      </c>
      <c r="B58" s="71" t="s">
        <v>340</v>
      </c>
      <c r="C58" s="2" t="s">
        <v>70</v>
      </c>
      <c r="D58" s="8">
        <v>180410.4</v>
      </c>
      <c r="E58" s="4">
        <v>180410.4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102" t="s">
        <v>304</v>
      </c>
    </row>
    <row r="59" spans="1:12" ht="15" customHeight="1" x14ac:dyDescent="0.25">
      <c r="A59" s="100">
        <v>8</v>
      </c>
      <c r="B59" s="74" t="s">
        <v>341</v>
      </c>
      <c r="C59" s="5" t="s">
        <v>71</v>
      </c>
      <c r="D59" s="9">
        <v>180410.4</v>
      </c>
      <c r="E59" s="7">
        <v>180410.4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103" t="s">
        <v>304</v>
      </c>
    </row>
    <row r="60" spans="1:12" ht="15" customHeight="1" x14ac:dyDescent="0.25">
      <c r="A60" s="100">
        <v>9</v>
      </c>
      <c r="B60" s="71" t="s">
        <v>23</v>
      </c>
      <c r="C60" s="2" t="s">
        <v>24</v>
      </c>
      <c r="D60" s="8">
        <v>12515.1</v>
      </c>
      <c r="E60" s="4">
        <v>8483.1</v>
      </c>
      <c r="F60" s="4">
        <v>4032</v>
      </c>
      <c r="G60" s="4">
        <v>0</v>
      </c>
      <c r="H60" s="4">
        <v>0</v>
      </c>
      <c r="I60" s="4">
        <v>0</v>
      </c>
      <c r="J60" s="4">
        <v>0</v>
      </c>
      <c r="K60" s="102" t="s">
        <v>304</v>
      </c>
    </row>
    <row r="61" spans="1:12" ht="15" customHeight="1" x14ac:dyDescent="0.25">
      <c r="A61" s="100">
        <v>10</v>
      </c>
      <c r="B61" s="71" t="s">
        <v>305</v>
      </c>
      <c r="C61" s="2" t="s">
        <v>15</v>
      </c>
      <c r="D61" s="8">
        <v>6803.1</v>
      </c>
      <c r="E61" s="4">
        <v>6803.1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102" t="s">
        <v>304</v>
      </c>
    </row>
    <row r="62" spans="1:12" ht="15" customHeight="1" x14ac:dyDescent="0.25">
      <c r="A62" s="100">
        <v>11</v>
      </c>
      <c r="B62" s="71" t="s">
        <v>306</v>
      </c>
      <c r="C62" s="2" t="s">
        <v>18</v>
      </c>
      <c r="D62" s="8">
        <v>6803.1</v>
      </c>
      <c r="E62" s="4">
        <v>6803.1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102" t="s">
        <v>304</v>
      </c>
    </row>
    <row r="63" spans="1:12" ht="15" customHeight="1" x14ac:dyDescent="0.25">
      <c r="A63" s="100">
        <v>12</v>
      </c>
      <c r="B63" s="74" t="s">
        <v>307</v>
      </c>
      <c r="C63" s="5" t="s">
        <v>75</v>
      </c>
      <c r="D63" s="9">
        <v>6803.1</v>
      </c>
      <c r="E63" s="7">
        <v>6803.1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103" t="s">
        <v>304</v>
      </c>
    </row>
    <row r="64" spans="1:12" ht="15" customHeight="1" x14ac:dyDescent="0.25">
      <c r="A64" s="100">
        <v>13</v>
      </c>
      <c r="B64" s="71" t="s">
        <v>328</v>
      </c>
      <c r="C64" s="2" t="s">
        <v>45</v>
      </c>
      <c r="D64" s="8">
        <v>5712</v>
      </c>
      <c r="E64" s="4">
        <v>1680</v>
      </c>
      <c r="F64" s="4">
        <v>4032</v>
      </c>
      <c r="G64" s="4">
        <v>0</v>
      </c>
      <c r="H64" s="4">
        <v>0</v>
      </c>
      <c r="I64" s="4">
        <v>0</v>
      </c>
      <c r="J64" s="4">
        <v>0</v>
      </c>
      <c r="K64" s="102" t="s">
        <v>304</v>
      </c>
    </row>
    <row r="65" spans="1:11" ht="15" customHeight="1" x14ac:dyDescent="0.25">
      <c r="A65" s="100">
        <v>14</v>
      </c>
      <c r="B65" s="71" t="s">
        <v>329</v>
      </c>
      <c r="C65" s="2" t="s">
        <v>47</v>
      </c>
      <c r="D65" s="8">
        <v>5712</v>
      </c>
      <c r="E65" s="4">
        <v>1680</v>
      </c>
      <c r="F65" s="4">
        <v>4032</v>
      </c>
      <c r="G65" s="4">
        <v>0</v>
      </c>
      <c r="H65" s="4">
        <v>0</v>
      </c>
      <c r="I65" s="4">
        <v>0</v>
      </c>
      <c r="J65" s="4">
        <v>0</v>
      </c>
      <c r="K65" s="102" t="s">
        <v>304</v>
      </c>
    </row>
    <row r="66" spans="1:11" ht="15" customHeight="1" x14ac:dyDescent="0.25">
      <c r="A66" s="100">
        <v>15</v>
      </c>
      <c r="B66" s="71" t="s">
        <v>330</v>
      </c>
      <c r="C66" s="2" t="s">
        <v>48</v>
      </c>
      <c r="D66" s="8">
        <v>5712</v>
      </c>
      <c r="E66" s="4">
        <v>1680</v>
      </c>
      <c r="F66" s="4">
        <v>4032</v>
      </c>
      <c r="G66" s="4">
        <v>0</v>
      </c>
      <c r="H66" s="4">
        <v>0</v>
      </c>
      <c r="I66" s="4">
        <v>0</v>
      </c>
      <c r="J66" s="4">
        <v>0</v>
      </c>
      <c r="K66" s="102" t="s">
        <v>304</v>
      </c>
    </row>
    <row r="67" spans="1:11" ht="15" customHeight="1" x14ac:dyDescent="0.25">
      <c r="A67" s="100">
        <v>16</v>
      </c>
      <c r="B67" s="71" t="s">
        <v>331</v>
      </c>
      <c r="C67" s="2" t="s">
        <v>47</v>
      </c>
      <c r="D67" s="8">
        <v>5712</v>
      </c>
      <c r="E67" s="4">
        <v>1680</v>
      </c>
      <c r="F67" s="4">
        <v>4032</v>
      </c>
      <c r="G67" s="4">
        <v>0</v>
      </c>
      <c r="H67" s="4">
        <v>0</v>
      </c>
      <c r="I67" s="4">
        <v>0</v>
      </c>
      <c r="J67" s="4">
        <v>0</v>
      </c>
      <c r="K67" s="102" t="s">
        <v>304</v>
      </c>
    </row>
    <row r="68" spans="1:11" ht="15" customHeight="1" x14ac:dyDescent="0.25">
      <c r="A68" s="100">
        <v>17</v>
      </c>
      <c r="B68" s="74" t="s">
        <v>332</v>
      </c>
      <c r="C68" s="5" t="s">
        <v>54</v>
      </c>
      <c r="D68" s="9">
        <v>5712</v>
      </c>
      <c r="E68" s="7">
        <v>1680</v>
      </c>
      <c r="F68" s="7">
        <v>4032</v>
      </c>
      <c r="G68" s="7">
        <v>0</v>
      </c>
      <c r="H68" s="7">
        <v>0</v>
      </c>
      <c r="I68" s="7">
        <v>0</v>
      </c>
      <c r="J68" s="7">
        <v>0</v>
      </c>
      <c r="K68" s="103" t="s">
        <v>304</v>
      </c>
    </row>
    <row r="69" spans="1:11" ht="15" customHeight="1" x14ac:dyDescent="0.25">
      <c r="A69" s="100">
        <v>18</v>
      </c>
      <c r="B69" s="71" t="s">
        <v>23</v>
      </c>
      <c r="C69" s="2" t="s">
        <v>333</v>
      </c>
      <c r="D69" s="8">
        <v>709208.8</v>
      </c>
      <c r="E69" s="4">
        <v>705176.8</v>
      </c>
      <c r="F69" s="4">
        <v>4032</v>
      </c>
      <c r="G69" s="4">
        <v>0</v>
      </c>
      <c r="H69" s="4">
        <v>0</v>
      </c>
      <c r="I69" s="4">
        <v>0</v>
      </c>
      <c r="J69" s="4">
        <v>0</v>
      </c>
      <c r="K69" s="102"/>
    </row>
    <row r="70" spans="1:11" ht="15" customHeight="1" x14ac:dyDescent="0.25">
      <c r="A70" s="100">
        <v>19</v>
      </c>
      <c r="B70" s="71" t="s">
        <v>23</v>
      </c>
      <c r="C70" s="2" t="s">
        <v>334</v>
      </c>
      <c r="D70" s="8">
        <v>709208.8</v>
      </c>
      <c r="E70" s="4">
        <v>705176.8</v>
      </c>
      <c r="F70" s="4">
        <v>4032</v>
      </c>
      <c r="G70" s="4">
        <v>0</v>
      </c>
      <c r="H70" s="4">
        <v>0</v>
      </c>
      <c r="I70" s="4">
        <v>0</v>
      </c>
      <c r="J70" s="4">
        <v>0</v>
      </c>
      <c r="K70" s="102"/>
    </row>
    <row r="71" spans="1:11" ht="15" customHeight="1" x14ac:dyDescent="0.25">
      <c r="C71" s="104"/>
    </row>
    <row r="72" spans="1:11" ht="15" customHeight="1" x14ac:dyDescent="0.25">
      <c r="C72" s="104"/>
    </row>
    <row r="73" spans="1:11" ht="15" customHeight="1" x14ac:dyDescent="0.25">
      <c r="C73" s="10"/>
    </row>
    <row r="74" spans="1:11" ht="15" customHeight="1" x14ac:dyDescent="0.25">
      <c r="E74" s="147"/>
      <c r="F74" s="147"/>
      <c r="G74" s="147"/>
    </row>
    <row r="76" spans="1:11" ht="15" customHeight="1" x14ac:dyDescent="0.25">
      <c r="D76" s="148"/>
      <c r="E76" s="148"/>
      <c r="F76" s="148"/>
      <c r="G76" s="148"/>
    </row>
  </sheetData>
  <mergeCells count="22">
    <mergeCell ref="E1:K1"/>
    <mergeCell ref="C2:J2"/>
    <mergeCell ref="C3:J3"/>
    <mergeCell ref="C5:J5"/>
    <mergeCell ref="A6:B6"/>
    <mergeCell ref="C6:J6"/>
    <mergeCell ref="C7:J7"/>
    <mergeCell ref="C8:J8"/>
    <mergeCell ref="C9:J9"/>
    <mergeCell ref="A11:A12"/>
    <mergeCell ref="B11:B12"/>
    <mergeCell ref="C11:C12"/>
    <mergeCell ref="D11:D12"/>
    <mergeCell ref="E11:F11"/>
    <mergeCell ref="G11:G12"/>
    <mergeCell ref="H11:I11"/>
    <mergeCell ref="J11:J12"/>
    <mergeCell ref="E74:G74"/>
    <mergeCell ref="D76:G76"/>
    <mergeCell ref="K11:K12"/>
    <mergeCell ref="A14:K14"/>
    <mergeCell ref="A51:K51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115" zoomScaleNormal="115" zoomScaleSheetLayoutView="115" workbookViewId="0">
      <selection activeCell="F16" sqref="F16"/>
    </sheetView>
  </sheetViews>
  <sheetFormatPr defaultColWidth="9.140625" defaultRowHeight="15" x14ac:dyDescent="0.25"/>
  <cols>
    <col min="1" max="1" width="5.7109375" style="13" customWidth="1"/>
    <col min="2" max="2" width="12.85546875" style="13" customWidth="1"/>
    <col min="3" max="3" width="18.28515625" style="13" customWidth="1"/>
    <col min="4" max="4" width="22.7109375" style="13" customWidth="1"/>
    <col min="5" max="5" width="11.7109375" style="13" customWidth="1"/>
    <col min="6" max="6" width="12.140625" style="13" customWidth="1"/>
    <col min="7" max="7" width="14.42578125" style="13" customWidth="1"/>
    <col min="8" max="8" width="12.140625" style="13" customWidth="1"/>
    <col min="9" max="9" width="13.42578125" style="13" customWidth="1"/>
    <col min="10" max="16384" width="9.140625" style="13"/>
  </cols>
  <sheetData>
    <row r="1" spans="1:9" ht="48" customHeight="1" x14ac:dyDescent="0.25">
      <c r="A1" s="205" t="s">
        <v>367</v>
      </c>
      <c r="B1" s="205"/>
      <c r="C1" s="205"/>
      <c r="D1" s="205"/>
      <c r="E1" s="205"/>
      <c r="F1" s="205"/>
      <c r="G1" s="205"/>
      <c r="H1" s="205"/>
      <c r="I1" s="205"/>
    </row>
    <row r="2" spans="1:9" ht="15.75" x14ac:dyDescent="0.25">
      <c r="A2" s="206" t="s">
        <v>368</v>
      </c>
      <c r="B2" s="206"/>
      <c r="C2" s="206"/>
      <c r="D2" s="206"/>
      <c r="E2" s="206"/>
      <c r="F2" s="206"/>
      <c r="G2" s="206"/>
      <c r="H2" s="206"/>
      <c r="I2" s="206"/>
    </row>
    <row r="4" spans="1:9" ht="15.75" customHeight="1" x14ac:dyDescent="0.25">
      <c r="H4" s="107">
        <v>44470</v>
      </c>
      <c r="I4" s="14" t="s">
        <v>369</v>
      </c>
    </row>
    <row r="5" spans="1:9" ht="29.25" customHeight="1" x14ac:dyDescent="0.25">
      <c r="A5" s="199" t="s">
        <v>370</v>
      </c>
      <c r="B5" s="199"/>
      <c r="C5" s="199"/>
      <c r="D5" s="199"/>
      <c r="E5" s="197" t="s">
        <v>284</v>
      </c>
      <c r="F5" s="197"/>
      <c r="G5" s="197"/>
      <c r="H5" s="197"/>
      <c r="I5" s="198"/>
    </row>
    <row r="6" spans="1:9" ht="29.25" customHeight="1" x14ac:dyDescent="0.25">
      <c r="A6" s="196" t="s">
        <v>371</v>
      </c>
      <c r="B6" s="197"/>
      <c r="C6" s="197"/>
      <c r="D6" s="198"/>
      <c r="E6" s="196" t="s">
        <v>372</v>
      </c>
      <c r="F6" s="197"/>
      <c r="G6" s="197"/>
      <c r="H6" s="197"/>
      <c r="I6" s="198"/>
    </row>
    <row r="7" spans="1:9" ht="29.25" customHeight="1" x14ac:dyDescent="0.25">
      <c r="A7" s="196" t="s">
        <v>373</v>
      </c>
      <c r="B7" s="197"/>
      <c r="C7" s="197"/>
      <c r="D7" s="198"/>
      <c r="E7" s="196"/>
      <c r="F7" s="197"/>
      <c r="G7" s="197"/>
      <c r="H7" s="197"/>
      <c r="I7" s="198"/>
    </row>
    <row r="8" spans="1:9" ht="29.25" customHeight="1" x14ac:dyDescent="0.25">
      <c r="A8" s="196" t="s">
        <v>374</v>
      </c>
      <c r="B8" s="197"/>
      <c r="C8" s="197"/>
      <c r="D8" s="198"/>
      <c r="E8" s="15" t="s">
        <v>375</v>
      </c>
      <c r="F8" s="16" t="s">
        <v>376</v>
      </c>
      <c r="G8" s="17" t="s">
        <v>377</v>
      </c>
      <c r="H8" s="16" t="s">
        <v>378</v>
      </c>
      <c r="I8" s="18" t="s">
        <v>286</v>
      </c>
    </row>
    <row r="9" spans="1:9" ht="29.25" customHeight="1" x14ac:dyDescent="0.25">
      <c r="A9" s="199" t="s">
        <v>379</v>
      </c>
      <c r="B9" s="199"/>
      <c r="C9" s="199"/>
      <c r="D9" s="199"/>
      <c r="E9" s="200" t="s">
        <v>380</v>
      </c>
      <c r="F9" s="201"/>
      <c r="G9" s="201"/>
      <c r="H9" s="201"/>
      <c r="I9" s="202"/>
    </row>
    <row r="10" spans="1:9" ht="29.25" customHeight="1" x14ac:dyDescent="0.25">
      <c r="A10" s="196" t="s">
        <v>381</v>
      </c>
      <c r="B10" s="197"/>
      <c r="C10" s="197"/>
      <c r="D10" s="198"/>
      <c r="E10" s="196" t="s">
        <v>382</v>
      </c>
      <c r="F10" s="197"/>
      <c r="G10" s="197"/>
      <c r="H10" s="197"/>
      <c r="I10" s="198"/>
    </row>
    <row r="11" spans="1:9" x14ac:dyDescent="0.25">
      <c r="A11" s="14"/>
      <c r="B11" s="14"/>
      <c r="C11" s="14"/>
      <c r="D11" s="14"/>
      <c r="E11" s="14"/>
      <c r="F11" s="14"/>
      <c r="G11" s="14"/>
      <c r="H11" s="14"/>
      <c r="I11" s="19" t="s">
        <v>383</v>
      </c>
    </row>
    <row r="12" spans="1:9" ht="31.5" customHeight="1" x14ac:dyDescent="0.25">
      <c r="A12" s="203" t="s">
        <v>384</v>
      </c>
      <c r="B12" s="203"/>
      <c r="C12" s="203"/>
      <c r="D12" s="203"/>
      <c r="E12" s="203" t="s">
        <v>385</v>
      </c>
      <c r="F12" s="204" t="s">
        <v>386</v>
      </c>
      <c r="G12" s="204"/>
      <c r="H12" s="204" t="s">
        <v>387</v>
      </c>
      <c r="I12" s="204"/>
    </row>
    <row r="13" spans="1:9" ht="28.5" x14ac:dyDescent="0.25">
      <c r="A13" s="203"/>
      <c r="B13" s="203"/>
      <c r="C13" s="203"/>
      <c r="D13" s="203"/>
      <c r="E13" s="203"/>
      <c r="F13" s="20" t="s">
        <v>388</v>
      </c>
      <c r="G13" s="20" t="s">
        <v>389</v>
      </c>
      <c r="H13" s="20" t="s">
        <v>390</v>
      </c>
      <c r="I13" s="20" t="s">
        <v>391</v>
      </c>
    </row>
    <row r="14" spans="1:9" x14ac:dyDescent="0.25">
      <c r="A14" s="204">
        <v>1</v>
      </c>
      <c r="B14" s="204"/>
      <c r="C14" s="204"/>
      <c r="D14" s="204"/>
      <c r="E14" s="20">
        <v>2</v>
      </c>
      <c r="F14" s="20">
        <v>3</v>
      </c>
      <c r="G14" s="20">
        <v>4</v>
      </c>
      <c r="H14" s="20">
        <v>5</v>
      </c>
      <c r="I14" s="20">
        <v>6</v>
      </c>
    </row>
    <row r="15" spans="1:9" x14ac:dyDescent="0.25">
      <c r="A15" s="109">
        <v>1</v>
      </c>
      <c r="B15" s="194" t="s">
        <v>392</v>
      </c>
      <c r="C15" s="195"/>
      <c r="D15" s="195"/>
      <c r="E15" s="21" t="s">
        <v>393</v>
      </c>
      <c r="F15" s="22">
        <v>0</v>
      </c>
      <c r="G15" s="23">
        <v>1</v>
      </c>
      <c r="H15" s="22">
        <v>0</v>
      </c>
      <c r="I15" s="22">
        <v>0</v>
      </c>
    </row>
    <row r="16" spans="1:9" x14ac:dyDescent="0.25">
      <c r="A16" s="109">
        <v>2</v>
      </c>
      <c r="B16" s="194" t="s">
        <v>394</v>
      </c>
      <c r="C16" s="195"/>
      <c r="D16" s="195"/>
      <c r="E16" s="21" t="s">
        <v>395</v>
      </c>
      <c r="F16" s="22">
        <v>0</v>
      </c>
      <c r="G16" s="23">
        <v>1</v>
      </c>
      <c r="H16" s="22">
        <v>0</v>
      </c>
      <c r="I16" s="22">
        <v>0</v>
      </c>
    </row>
    <row r="17" spans="1:11" x14ac:dyDescent="0.25">
      <c r="A17" s="109">
        <v>3</v>
      </c>
      <c r="B17" s="194" t="s">
        <v>396</v>
      </c>
      <c r="C17" s="195"/>
      <c r="D17" s="195"/>
      <c r="E17" s="21" t="s">
        <v>397</v>
      </c>
      <c r="F17" s="22">
        <v>0</v>
      </c>
      <c r="G17" s="23">
        <v>0</v>
      </c>
      <c r="H17" s="22">
        <v>0</v>
      </c>
      <c r="I17" s="22">
        <v>0</v>
      </c>
    </row>
    <row r="18" spans="1:11" x14ac:dyDescent="0.25">
      <c r="A18" s="109">
        <v>4</v>
      </c>
      <c r="B18" s="194" t="s">
        <v>398</v>
      </c>
      <c r="C18" s="195"/>
      <c r="D18" s="195"/>
      <c r="E18" s="21" t="s">
        <v>399</v>
      </c>
      <c r="F18" s="22">
        <v>0</v>
      </c>
      <c r="G18" s="22">
        <f>+G19+G20+G21+G22</f>
        <v>91.5</v>
      </c>
      <c r="H18" s="22">
        <v>0</v>
      </c>
      <c r="I18" s="22">
        <v>0</v>
      </c>
      <c r="J18" s="106"/>
    </row>
    <row r="19" spans="1:11" x14ac:dyDescent="0.25">
      <c r="A19" s="109">
        <v>5</v>
      </c>
      <c r="B19" s="194" t="s">
        <v>400</v>
      </c>
      <c r="C19" s="195"/>
      <c r="D19" s="195"/>
      <c r="E19" s="21" t="s">
        <v>401</v>
      </c>
      <c r="F19" s="22">
        <v>0</v>
      </c>
      <c r="G19" s="23">
        <v>35</v>
      </c>
      <c r="H19" s="22">
        <v>0</v>
      </c>
      <c r="I19" s="22">
        <v>0</v>
      </c>
      <c r="K19" s="108"/>
    </row>
    <row r="20" spans="1:11" x14ac:dyDescent="0.25">
      <c r="A20" s="109">
        <v>6</v>
      </c>
      <c r="B20" s="194" t="s">
        <v>402</v>
      </c>
      <c r="C20" s="195"/>
      <c r="D20" s="195"/>
      <c r="E20" s="21" t="s">
        <v>403</v>
      </c>
      <c r="F20" s="22">
        <v>0</v>
      </c>
      <c r="G20" s="23">
        <v>29</v>
      </c>
      <c r="H20" s="22">
        <v>0</v>
      </c>
      <c r="I20" s="22">
        <v>0</v>
      </c>
    </row>
    <row r="21" spans="1:11" x14ac:dyDescent="0.25">
      <c r="A21" s="109">
        <v>7</v>
      </c>
      <c r="B21" s="194" t="s">
        <v>404</v>
      </c>
      <c r="C21" s="195"/>
      <c r="D21" s="195"/>
      <c r="E21" s="21" t="s">
        <v>405</v>
      </c>
      <c r="F21" s="22">
        <v>0</v>
      </c>
      <c r="G21" s="22">
        <v>0</v>
      </c>
      <c r="H21" s="22">
        <v>0</v>
      </c>
      <c r="I21" s="22">
        <v>0</v>
      </c>
    </row>
    <row r="22" spans="1:11" ht="30" customHeight="1" x14ac:dyDescent="0.25">
      <c r="A22" s="109">
        <v>8</v>
      </c>
      <c r="B22" s="194" t="s">
        <v>406</v>
      </c>
      <c r="C22" s="195"/>
      <c r="D22" s="195"/>
      <c r="E22" s="21" t="s">
        <v>407</v>
      </c>
      <c r="F22" s="22">
        <v>0</v>
      </c>
      <c r="G22" s="22">
        <v>27.5</v>
      </c>
      <c r="H22" s="22">
        <v>0</v>
      </c>
      <c r="I22" s="22">
        <v>0</v>
      </c>
      <c r="J22" s="114"/>
      <c r="K22" s="114"/>
    </row>
    <row r="23" spans="1:11" ht="27" customHeight="1" x14ac:dyDescent="0.25">
      <c r="A23" s="109">
        <v>9</v>
      </c>
      <c r="B23" s="194" t="s">
        <v>408</v>
      </c>
      <c r="C23" s="195"/>
      <c r="D23" s="195"/>
      <c r="E23" s="21" t="s">
        <v>409</v>
      </c>
      <c r="F23" s="22">
        <v>0</v>
      </c>
      <c r="G23" s="23">
        <f>+G24+G25+G26+G27</f>
        <v>78</v>
      </c>
      <c r="H23" s="22">
        <v>0</v>
      </c>
      <c r="I23" s="22">
        <v>0</v>
      </c>
      <c r="J23" s="112"/>
      <c r="K23" s="113"/>
    </row>
    <row r="24" spans="1:11" x14ac:dyDescent="0.25">
      <c r="A24" s="109">
        <v>10</v>
      </c>
      <c r="B24" s="194" t="s">
        <v>410</v>
      </c>
      <c r="C24" s="195"/>
      <c r="D24" s="195"/>
      <c r="E24" s="21" t="s">
        <v>411</v>
      </c>
      <c r="F24" s="22">
        <v>0</v>
      </c>
      <c r="G24" s="23">
        <v>31</v>
      </c>
      <c r="H24" s="22">
        <v>0</v>
      </c>
      <c r="I24" s="22">
        <v>0</v>
      </c>
      <c r="K24" s="111"/>
    </row>
    <row r="25" spans="1:11" x14ac:dyDescent="0.25">
      <c r="A25" s="109">
        <v>11</v>
      </c>
      <c r="B25" s="194" t="s">
        <v>412</v>
      </c>
      <c r="C25" s="195"/>
      <c r="D25" s="195"/>
      <c r="E25" s="21" t="s">
        <v>413</v>
      </c>
      <c r="F25" s="22">
        <v>0</v>
      </c>
      <c r="G25" s="23">
        <v>25</v>
      </c>
      <c r="H25" s="22">
        <v>0</v>
      </c>
      <c r="I25" s="22">
        <v>0</v>
      </c>
      <c r="K25" s="111"/>
    </row>
    <row r="26" spans="1:11" x14ac:dyDescent="0.25">
      <c r="A26" s="109">
        <v>12</v>
      </c>
      <c r="B26" s="194" t="s">
        <v>414</v>
      </c>
      <c r="C26" s="195"/>
      <c r="D26" s="195"/>
      <c r="E26" s="21" t="s">
        <v>415</v>
      </c>
      <c r="F26" s="22">
        <v>0</v>
      </c>
      <c r="G26" s="22">
        <v>0</v>
      </c>
      <c r="H26" s="22">
        <v>0</v>
      </c>
      <c r="I26" s="22">
        <v>0</v>
      </c>
      <c r="K26" s="110"/>
    </row>
    <row r="27" spans="1:11" x14ac:dyDescent="0.25">
      <c r="A27" s="109">
        <v>13</v>
      </c>
      <c r="B27" s="194" t="s">
        <v>416</v>
      </c>
      <c r="C27" s="195"/>
      <c r="D27" s="195"/>
      <c r="E27" s="21" t="s">
        <v>417</v>
      </c>
      <c r="F27" s="22">
        <v>0</v>
      </c>
      <c r="G27" s="23">
        <v>22</v>
      </c>
      <c r="H27" s="22">
        <v>0</v>
      </c>
      <c r="I27" s="22">
        <v>0</v>
      </c>
      <c r="K27" s="110"/>
    </row>
    <row r="28" spans="1:11" x14ac:dyDescent="0.25">
      <c r="A28" s="109">
        <v>14</v>
      </c>
      <c r="B28" s="194" t="s">
        <v>418</v>
      </c>
      <c r="C28" s="195"/>
      <c r="D28" s="195"/>
      <c r="E28" s="21" t="s">
        <v>419</v>
      </c>
      <c r="F28" s="22">
        <v>0</v>
      </c>
      <c r="G28" s="22">
        <f>SUM(G29:G32)</f>
        <v>84557538.899999991</v>
      </c>
      <c r="H28" s="22">
        <v>0</v>
      </c>
      <c r="I28" s="22">
        <v>0</v>
      </c>
    </row>
    <row r="29" spans="1:11" x14ac:dyDescent="0.25">
      <c r="A29" s="109">
        <v>15</v>
      </c>
      <c r="B29" s="194" t="s">
        <v>420</v>
      </c>
      <c r="C29" s="195"/>
      <c r="D29" s="195"/>
      <c r="E29" s="21" t="s">
        <v>421</v>
      </c>
      <c r="F29" s="22">
        <v>0</v>
      </c>
      <c r="G29" s="22">
        <f>76018225.1+81574.3</f>
        <v>76099799.399999991</v>
      </c>
      <c r="H29" s="22">
        <v>0</v>
      </c>
      <c r="I29" s="22">
        <v>0</v>
      </c>
    </row>
    <row r="30" spans="1:11" x14ac:dyDescent="0.25">
      <c r="A30" s="109">
        <v>16</v>
      </c>
      <c r="B30" s="194" t="s">
        <v>422</v>
      </c>
      <c r="C30" s="195"/>
      <c r="D30" s="195"/>
      <c r="E30" s="21" t="s">
        <v>423</v>
      </c>
      <c r="F30" s="22">
        <v>0</v>
      </c>
      <c r="G30" s="22">
        <f>8446022.6-G32</f>
        <v>7880743</v>
      </c>
      <c r="H30" s="22">
        <v>0</v>
      </c>
      <c r="I30" s="22">
        <v>0</v>
      </c>
    </row>
    <row r="31" spans="1:11" x14ac:dyDescent="0.25">
      <c r="A31" s="109">
        <v>17</v>
      </c>
      <c r="B31" s="194" t="s">
        <v>424</v>
      </c>
      <c r="C31" s="195"/>
      <c r="D31" s="195"/>
      <c r="E31" s="21" t="s">
        <v>425</v>
      </c>
      <c r="F31" s="22">
        <v>0</v>
      </c>
      <c r="G31" s="22">
        <v>11716.9</v>
      </c>
      <c r="H31" s="22">
        <v>0</v>
      </c>
      <c r="I31" s="22">
        <v>0</v>
      </c>
    </row>
    <row r="32" spans="1:11" x14ac:dyDescent="0.25">
      <c r="A32" s="109">
        <v>18</v>
      </c>
      <c r="B32" s="194" t="s">
        <v>426</v>
      </c>
      <c r="C32" s="195"/>
      <c r="D32" s="195"/>
      <c r="E32" s="21" t="s">
        <v>427</v>
      </c>
      <c r="F32" s="22">
        <v>0</v>
      </c>
      <c r="G32" s="24">
        <v>565279.6</v>
      </c>
      <c r="H32" s="22">
        <v>0</v>
      </c>
      <c r="I32" s="22">
        <v>0</v>
      </c>
    </row>
    <row r="33" spans="1:9" x14ac:dyDescent="0.25">
      <c r="A33" s="109">
        <v>19</v>
      </c>
      <c r="B33" s="194" t="s">
        <v>428</v>
      </c>
      <c r="C33" s="195"/>
      <c r="D33" s="195"/>
      <c r="E33" s="21" t="s">
        <v>429</v>
      </c>
      <c r="F33" s="22">
        <v>0</v>
      </c>
      <c r="G33" s="22">
        <v>0</v>
      </c>
      <c r="H33" s="22">
        <v>0</v>
      </c>
      <c r="I33" s="22">
        <v>0</v>
      </c>
    </row>
    <row r="34" spans="1:9" x14ac:dyDescent="0.25">
      <c r="A34" s="109">
        <v>20</v>
      </c>
      <c r="B34" s="194" t="s">
        <v>430</v>
      </c>
      <c r="C34" s="195"/>
      <c r="D34" s="195"/>
      <c r="E34" s="21" t="s">
        <v>431</v>
      </c>
      <c r="F34" s="22">
        <v>0</v>
      </c>
      <c r="G34" s="22">
        <v>0.54</v>
      </c>
      <c r="H34" s="22">
        <v>0</v>
      </c>
      <c r="I34" s="22">
        <v>0</v>
      </c>
    </row>
    <row r="35" spans="1:9" x14ac:dyDescent="0.25">
      <c r="A35" s="109">
        <v>21</v>
      </c>
      <c r="B35" s="194" t="s">
        <v>432</v>
      </c>
      <c r="C35" s="195"/>
      <c r="D35" s="195"/>
      <c r="E35" s="21" t="s">
        <v>433</v>
      </c>
      <c r="F35" s="22">
        <v>0</v>
      </c>
      <c r="G35" s="22">
        <v>2829</v>
      </c>
      <c r="H35" s="22">
        <v>0</v>
      </c>
      <c r="I35" s="22">
        <v>0</v>
      </c>
    </row>
    <row r="36" spans="1:9" x14ac:dyDescent="0.25">
      <c r="A36" s="109">
        <v>22</v>
      </c>
      <c r="B36" s="194" t="s">
        <v>434</v>
      </c>
      <c r="C36" s="195"/>
      <c r="D36" s="195"/>
      <c r="E36" s="21" t="s">
        <v>435</v>
      </c>
      <c r="F36" s="22">
        <v>0</v>
      </c>
      <c r="G36" s="22">
        <v>0</v>
      </c>
      <c r="H36" s="22">
        <v>0</v>
      </c>
      <c r="I36" s="22">
        <v>0</v>
      </c>
    </row>
    <row r="37" spans="1:9" ht="30" customHeight="1" x14ac:dyDescent="0.25">
      <c r="A37" s="109">
        <v>23</v>
      </c>
      <c r="B37" s="194" t="s">
        <v>436</v>
      </c>
      <c r="C37" s="195"/>
      <c r="D37" s="195"/>
      <c r="E37" s="21" t="s">
        <v>437</v>
      </c>
      <c r="F37" s="22">
        <v>0</v>
      </c>
      <c r="G37" s="23">
        <v>1</v>
      </c>
      <c r="H37" s="22">
        <v>0</v>
      </c>
      <c r="I37" s="22">
        <v>0</v>
      </c>
    </row>
    <row r="38" spans="1:9" ht="32.25" customHeight="1" x14ac:dyDescent="0.25">
      <c r="A38" s="109">
        <v>24</v>
      </c>
      <c r="B38" s="194" t="s">
        <v>438</v>
      </c>
      <c r="C38" s="195"/>
      <c r="D38" s="195"/>
      <c r="E38" s="21" t="s">
        <v>439</v>
      </c>
      <c r="F38" s="22">
        <v>0</v>
      </c>
      <c r="G38" s="22">
        <v>0</v>
      </c>
      <c r="H38" s="22">
        <v>0</v>
      </c>
      <c r="I38" s="22">
        <v>0</v>
      </c>
    </row>
    <row r="39" spans="1:9" x14ac:dyDescent="0.25">
      <c r="A39" s="109">
        <v>25</v>
      </c>
      <c r="B39" s="194" t="s">
        <v>440</v>
      </c>
      <c r="C39" s="195"/>
      <c r="D39" s="195"/>
      <c r="E39" s="21" t="s">
        <v>441</v>
      </c>
      <c r="F39" s="22">
        <v>0</v>
      </c>
      <c r="G39" s="23">
        <v>8</v>
      </c>
      <c r="H39" s="22">
        <v>0</v>
      </c>
      <c r="I39" s="22">
        <v>0</v>
      </c>
    </row>
    <row r="40" spans="1:9" x14ac:dyDescent="0.25">
      <c r="A40" s="109">
        <v>26</v>
      </c>
      <c r="B40" s="194" t="s">
        <v>442</v>
      </c>
      <c r="C40" s="195"/>
      <c r="D40" s="195"/>
      <c r="E40" s="21" t="s">
        <v>443</v>
      </c>
      <c r="F40" s="22">
        <v>0</v>
      </c>
      <c r="G40" s="23">
        <v>8</v>
      </c>
      <c r="H40" s="22">
        <v>0</v>
      </c>
      <c r="I40" s="22">
        <v>0</v>
      </c>
    </row>
    <row r="41" spans="1:9" ht="30.75" customHeight="1" x14ac:dyDescent="0.25">
      <c r="A41" s="109">
        <v>27</v>
      </c>
      <c r="B41" s="194" t="s">
        <v>444</v>
      </c>
      <c r="C41" s="195"/>
      <c r="D41" s="195"/>
      <c r="E41" s="21" t="s">
        <v>445</v>
      </c>
      <c r="F41" s="22">
        <v>0</v>
      </c>
      <c r="G41" s="23">
        <v>6</v>
      </c>
      <c r="H41" s="22">
        <v>0</v>
      </c>
      <c r="I41" s="22">
        <v>0</v>
      </c>
    </row>
    <row r="42" spans="1:9" ht="31.5" customHeight="1" x14ac:dyDescent="0.25">
      <c r="A42" s="109">
        <v>28</v>
      </c>
      <c r="B42" s="194" t="s">
        <v>446</v>
      </c>
      <c r="C42" s="195"/>
      <c r="D42" s="195"/>
      <c r="E42" s="21" t="s">
        <v>447</v>
      </c>
      <c r="F42" s="22">
        <v>0</v>
      </c>
      <c r="G42" s="23">
        <v>2</v>
      </c>
      <c r="H42" s="22">
        <v>0</v>
      </c>
      <c r="I42" s="22">
        <v>0</v>
      </c>
    </row>
    <row r="43" spans="1:9" ht="32.25" customHeight="1" x14ac:dyDescent="0.25">
      <c r="A43" s="109">
        <v>29</v>
      </c>
      <c r="B43" s="194" t="s">
        <v>448</v>
      </c>
      <c r="C43" s="195"/>
      <c r="D43" s="195"/>
      <c r="E43" s="21" t="s">
        <v>449</v>
      </c>
      <c r="F43" s="22">
        <v>0</v>
      </c>
      <c r="G43" s="22">
        <v>0</v>
      </c>
      <c r="H43" s="22">
        <v>0</v>
      </c>
      <c r="I43" s="22">
        <v>0</v>
      </c>
    </row>
    <row r="44" spans="1:9" x14ac:dyDescent="0.25">
      <c r="A44" s="109">
        <v>30</v>
      </c>
      <c r="B44" s="194" t="s">
        <v>450</v>
      </c>
      <c r="C44" s="195"/>
      <c r="D44" s="195"/>
      <c r="E44" s="21" t="s">
        <v>451</v>
      </c>
      <c r="F44" s="22">
        <v>0</v>
      </c>
      <c r="G44" s="22">
        <v>0</v>
      </c>
      <c r="H44" s="22">
        <v>0</v>
      </c>
      <c r="I44" s="22">
        <v>0</v>
      </c>
    </row>
  </sheetData>
  <mergeCells count="48">
    <mergeCell ref="A1:I1"/>
    <mergeCell ref="A2:I2"/>
    <mergeCell ref="A5:D5"/>
    <mergeCell ref="E5:I5"/>
    <mergeCell ref="A6:D6"/>
    <mergeCell ref="E6:I6"/>
    <mergeCell ref="B15:D15"/>
    <mergeCell ref="A7:D7"/>
    <mergeCell ref="E7:I7"/>
    <mergeCell ref="A8:D8"/>
    <mergeCell ref="A9:D9"/>
    <mergeCell ref="E9:I9"/>
    <mergeCell ref="A10:D10"/>
    <mergeCell ref="E10:I10"/>
    <mergeCell ref="A12:D13"/>
    <mergeCell ref="E12:E13"/>
    <mergeCell ref="F12:G12"/>
    <mergeCell ref="H12:I12"/>
    <mergeCell ref="A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0:D40"/>
    <mergeCell ref="B41:D41"/>
    <mergeCell ref="B42:D42"/>
    <mergeCell ref="B43:D43"/>
    <mergeCell ref="B44:D44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34</vt:i4>
      </vt:variant>
    </vt:vector>
  </HeadingPairs>
  <TitlesOfParts>
    <vt:vector size="43" baseType="lpstr">
      <vt:lpstr>Баланс</vt:lpstr>
      <vt:lpstr>2-Форма 7011 501 225</vt:lpstr>
      <vt:lpstr>2-Форма 7049 995 225 001</vt:lpstr>
      <vt:lpstr>2-Форма 7049-995-225 003</vt:lpstr>
      <vt:lpstr>рж 7049 995 225</vt:lpstr>
      <vt:lpstr>рж 7950 100 225</vt:lpstr>
      <vt:lpstr>БММ 4010</vt:lpstr>
      <vt:lpstr>Дебитор-Кредитор</vt:lpstr>
      <vt:lpstr>FormaSet</vt:lpstr>
      <vt:lpstr>BudgetType</vt:lpstr>
      <vt:lpstr>Chapter</vt:lpstr>
      <vt:lpstr>ChapterCode</vt:lpstr>
      <vt:lpstr>ChapterName</vt:lpstr>
      <vt:lpstr>CommonOrgType</vt:lpstr>
      <vt:lpstr>Date</vt:lpstr>
      <vt:lpstr>'БММ 4010'!FinancingLevel</vt:lpstr>
      <vt:lpstr>FinancingLevel</vt:lpstr>
      <vt:lpstr>Header</vt:lpstr>
      <vt:lpstr>FormaSet!ImportRow</vt:lpstr>
      <vt:lpstr>Баланс!ImportRow</vt:lpstr>
      <vt:lpstr>ImportRowPage1</vt:lpstr>
      <vt:lpstr>ImportRowPage1Total</vt:lpstr>
      <vt:lpstr>Баланс!OnDate</vt:lpstr>
      <vt:lpstr>'БММ 4010'!OnDate</vt:lpstr>
      <vt:lpstr>'Дебитор-Кредитор'!OnDate</vt:lpstr>
      <vt:lpstr>Баланс!Organization</vt:lpstr>
      <vt:lpstr>'БММ 4010'!Organization</vt:lpstr>
      <vt:lpstr>'Дебитор-Кредитор'!Organization</vt:lpstr>
      <vt:lpstr>OrganizationName</vt:lpstr>
      <vt:lpstr>FormaSet!Period</vt:lpstr>
      <vt:lpstr>Баланс!Period</vt:lpstr>
      <vt:lpstr>'БММ 4010'!Period</vt:lpstr>
      <vt:lpstr>'Дебитор-Кредитор'!Period</vt:lpstr>
      <vt:lpstr>Section</vt:lpstr>
      <vt:lpstr>SmallSection</vt:lpstr>
      <vt:lpstr>'2-Форма 7011 501 225'!Область_печати</vt:lpstr>
      <vt:lpstr>'2-Форма 7049 995 225 001'!Область_печати</vt:lpstr>
      <vt:lpstr>'2-Форма 7049-995-225 003'!Область_печати</vt:lpstr>
      <vt:lpstr>FormaSet!Область_печати</vt:lpstr>
      <vt:lpstr>Баланс!Область_печати</vt:lpstr>
      <vt:lpstr>'Дебитор-Кредитор'!Область_печати</vt:lpstr>
      <vt:lpstr>'рж 7049 995 225'!Область_печати</vt:lpstr>
      <vt:lpstr>'рж 7950 100 225'!Область_печати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2021-10-22T13:05:43Z</dcterms:modified>
</cp:coreProperties>
</file>