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 tabRatio="602" firstSheet="1" activeTab="1"/>
  </bookViews>
  <sheets>
    <sheet name="КЎ" sheetId="1" state="hidden" r:id="rId1"/>
    <sheet name="Умумий 1" sheetId="5" r:id="rId2"/>
    <sheet name="Умумий" sheetId="4" state="hidden" r:id="rId3"/>
    <sheet name="Лист1" sheetId="6" state="hidden" r:id="rId4"/>
    <sheet name="Йигилишга " sheetId="7" state="hidden" r:id="rId5"/>
  </sheets>
  <definedNames>
    <definedName name="_xlnm._FilterDatabase" localSheetId="4" hidden="1">'Йигилишга '!#REF!</definedName>
    <definedName name="_xlnm._FilterDatabase" localSheetId="0" hidden="1">КЎ!$A$5:$V$220</definedName>
    <definedName name="_xlnm._FilterDatabase" localSheetId="3" hidden="1">Лист1!#REF!</definedName>
    <definedName name="_xlnm._FilterDatabase" localSheetId="2" hidden="1">Умумий!$A$5:$R$220</definedName>
    <definedName name="_xlnm.Print_Titles" localSheetId="4">'Йигилишга '!$4:$5</definedName>
    <definedName name="_xlnm.Print_Area" localSheetId="4">'Йигилишга '!$B$2:$L$220</definedName>
    <definedName name="_xlnm.Print_Area" localSheetId="3">Лист1!$A$1:$Q$222</definedName>
    <definedName name="_xlnm.Print_Area" localSheetId="2">Умумий!$B$1:$R$220</definedName>
    <definedName name="_xlnm.Print_Area" localSheetId="1">'Умумий 1'!$A$1:$I$19</definedName>
  </definedNames>
  <calcPr calcId="152511" calcMode="manual"/>
</workbook>
</file>

<file path=xl/calcChain.xml><?xml version="1.0" encoding="utf-8"?>
<calcChain xmlns="http://schemas.openxmlformats.org/spreadsheetml/2006/main">
  <c r="F5" i="5" l="1"/>
  <c r="D5" i="5"/>
  <c r="E5" i="5"/>
  <c r="I5" i="5"/>
  <c r="H5" i="5"/>
  <c r="G5" i="5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5" i="5" l="1"/>
  <c r="L219" i="7" l="1"/>
  <c r="I219" i="7"/>
  <c r="F219" i="7"/>
  <c r="M218" i="7"/>
  <c r="L218" i="7"/>
  <c r="I218" i="7"/>
  <c r="F218" i="7"/>
  <c r="M217" i="7"/>
  <c r="L217" i="7"/>
  <c r="I217" i="7"/>
  <c r="F217" i="7"/>
  <c r="M216" i="7"/>
  <c r="L216" i="7"/>
  <c r="I216" i="7"/>
  <c r="F216" i="7"/>
  <c r="M215" i="7"/>
  <c r="L215" i="7"/>
  <c r="I215" i="7"/>
  <c r="F215" i="7"/>
  <c r="M214" i="7"/>
  <c r="L214" i="7"/>
  <c r="I214" i="7"/>
  <c r="F214" i="7"/>
  <c r="M213" i="7"/>
  <c r="L213" i="7"/>
  <c r="I213" i="7"/>
  <c r="F213" i="7"/>
  <c r="M212" i="7"/>
  <c r="L212" i="7"/>
  <c r="I212" i="7"/>
  <c r="F212" i="7"/>
  <c r="M211" i="7"/>
  <c r="L211" i="7"/>
  <c r="I211" i="7"/>
  <c r="F211" i="7"/>
  <c r="M210" i="7"/>
  <c r="L210" i="7"/>
  <c r="I210" i="7"/>
  <c r="F210" i="7"/>
  <c r="M209" i="7"/>
  <c r="L209" i="7"/>
  <c r="I209" i="7"/>
  <c r="F209" i="7"/>
  <c r="M208" i="7"/>
  <c r="M219" i="7" s="1"/>
  <c r="L208" i="7"/>
  <c r="I208" i="7"/>
  <c r="F208" i="7"/>
  <c r="L207" i="7"/>
  <c r="I207" i="7"/>
  <c r="F207" i="7"/>
  <c r="M206" i="7"/>
  <c r="L206" i="7"/>
  <c r="I206" i="7"/>
  <c r="F206" i="7"/>
  <c r="M205" i="7"/>
  <c r="L205" i="7"/>
  <c r="I205" i="7"/>
  <c r="F205" i="7"/>
  <c r="M204" i="7"/>
  <c r="L204" i="7"/>
  <c r="I204" i="7"/>
  <c r="F204" i="7"/>
  <c r="M203" i="7"/>
  <c r="L203" i="7"/>
  <c r="I203" i="7"/>
  <c r="F203" i="7"/>
  <c r="M202" i="7"/>
  <c r="L202" i="7"/>
  <c r="I202" i="7"/>
  <c r="F202" i="7"/>
  <c r="M201" i="7"/>
  <c r="L201" i="7"/>
  <c r="I201" i="7"/>
  <c r="F201" i="7"/>
  <c r="M200" i="7"/>
  <c r="L200" i="7"/>
  <c r="I200" i="7"/>
  <c r="F200" i="7"/>
  <c r="M199" i="7"/>
  <c r="L199" i="7"/>
  <c r="I199" i="7"/>
  <c r="F199" i="7"/>
  <c r="M198" i="7"/>
  <c r="L198" i="7"/>
  <c r="I198" i="7"/>
  <c r="F198" i="7"/>
  <c r="M197" i="7"/>
  <c r="L197" i="7"/>
  <c r="I197" i="7"/>
  <c r="F197" i="7"/>
  <c r="M196" i="7"/>
  <c r="L196" i="7"/>
  <c r="I196" i="7"/>
  <c r="F196" i="7"/>
  <c r="M195" i="7"/>
  <c r="L195" i="7"/>
  <c r="I195" i="7"/>
  <c r="F195" i="7"/>
  <c r="L194" i="7"/>
  <c r="I194" i="7"/>
  <c r="F194" i="7"/>
  <c r="M193" i="7"/>
  <c r="L193" i="7"/>
  <c r="I193" i="7"/>
  <c r="F193" i="7"/>
  <c r="M192" i="7"/>
  <c r="L192" i="7"/>
  <c r="I192" i="7"/>
  <c r="F192" i="7"/>
  <c r="M191" i="7"/>
  <c r="L191" i="7"/>
  <c r="I191" i="7"/>
  <c r="F191" i="7"/>
  <c r="M190" i="7"/>
  <c r="L190" i="7"/>
  <c r="I190" i="7"/>
  <c r="F190" i="7"/>
  <c r="M189" i="7"/>
  <c r="L189" i="7"/>
  <c r="I189" i="7"/>
  <c r="F189" i="7"/>
  <c r="M188" i="7"/>
  <c r="L188" i="7"/>
  <c r="I188" i="7"/>
  <c r="F188" i="7"/>
  <c r="M187" i="7"/>
  <c r="L187" i="7"/>
  <c r="I187" i="7"/>
  <c r="F187" i="7"/>
  <c r="M186" i="7"/>
  <c r="L186" i="7"/>
  <c r="I186" i="7"/>
  <c r="F186" i="7"/>
  <c r="M185" i="7"/>
  <c r="L185" i="7"/>
  <c r="I185" i="7"/>
  <c r="F185" i="7"/>
  <c r="M184" i="7"/>
  <c r="L184" i="7"/>
  <c r="I184" i="7"/>
  <c r="F184" i="7"/>
  <c r="M183" i="7"/>
  <c r="L183" i="7"/>
  <c r="I183" i="7"/>
  <c r="F183" i="7"/>
  <c r="M182" i="7"/>
  <c r="L182" i="7"/>
  <c r="I182" i="7"/>
  <c r="F182" i="7"/>
  <c r="M181" i="7"/>
  <c r="L181" i="7"/>
  <c r="I181" i="7"/>
  <c r="F181" i="7"/>
  <c r="M180" i="7"/>
  <c r="L180" i="7"/>
  <c r="I180" i="7"/>
  <c r="F180" i="7"/>
  <c r="M179" i="7"/>
  <c r="L179" i="7"/>
  <c r="I179" i="7"/>
  <c r="F179" i="7"/>
  <c r="M178" i="7"/>
  <c r="L178" i="7"/>
  <c r="I178" i="7"/>
  <c r="F178" i="7"/>
  <c r="M177" i="7"/>
  <c r="L177" i="7"/>
  <c r="I177" i="7"/>
  <c r="F177" i="7"/>
  <c r="M176" i="7"/>
  <c r="L176" i="7"/>
  <c r="I176" i="7"/>
  <c r="F176" i="7"/>
  <c r="M175" i="7"/>
  <c r="M194" i="7" s="1"/>
  <c r="L175" i="7"/>
  <c r="I175" i="7"/>
  <c r="F175" i="7"/>
  <c r="M174" i="7"/>
  <c r="L174" i="7"/>
  <c r="I174" i="7"/>
  <c r="F174" i="7"/>
  <c r="L173" i="7"/>
  <c r="I173" i="7"/>
  <c r="F173" i="7"/>
  <c r="L172" i="7"/>
  <c r="I172" i="7"/>
  <c r="F172" i="7"/>
  <c r="L171" i="7"/>
  <c r="I171" i="7"/>
  <c r="F171" i="7"/>
  <c r="L170" i="7"/>
  <c r="I170" i="7"/>
  <c r="F170" i="7"/>
  <c r="L169" i="7"/>
  <c r="I169" i="7"/>
  <c r="F169" i="7"/>
  <c r="L168" i="7"/>
  <c r="I168" i="7"/>
  <c r="F168" i="7"/>
  <c r="L167" i="7"/>
  <c r="I167" i="7"/>
  <c r="F167" i="7"/>
  <c r="L166" i="7"/>
  <c r="I166" i="7"/>
  <c r="F166" i="7"/>
  <c r="L165" i="7"/>
  <c r="I165" i="7"/>
  <c r="F165" i="7"/>
  <c r="L164" i="7"/>
  <c r="I164" i="7"/>
  <c r="F164" i="7"/>
  <c r="L163" i="7"/>
  <c r="I163" i="7"/>
  <c r="F163" i="7"/>
  <c r="L162" i="7"/>
  <c r="I162" i="7"/>
  <c r="F162" i="7"/>
  <c r="L161" i="7"/>
  <c r="I161" i="7"/>
  <c r="F161" i="7"/>
  <c r="L160" i="7"/>
  <c r="I160" i="7"/>
  <c r="F160" i="7"/>
  <c r="L159" i="7"/>
  <c r="I159" i="7"/>
  <c r="F159" i="7"/>
  <c r="L158" i="7"/>
  <c r="I158" i="7"/>
  <c r="F158" i="7"/>
  <c r="L157" i="7"/>
  <c r="I157" i="7"/>
  <c r="F157" i="7"/>
  <c r="L156" i="7"/>
  <c r="I156" i="7"/>
  <c r="F156" i="7"/>
  <c r="L155" i="7"/>
  <c r="I155" i="7"/>
  <c r="F155" i="7"/>
  <c r="L154" i="7"/>
  <c r="I154" i="7"/>
  <c r="F154" i="7"/>
  <c r="L153" i="7"/>
  <c r="I153" i="7"/>
  <c r="F153" i="7"/>
  <c r="L152" i="7"/>
  <c r="I152" i="7"/>
  <c r="F152" i="7"/>
  <c r="L151" i="7"/>
  <c r="I151" i="7"/>
  <c r="D151" i="7"/>
  <c r="M150" i="7"/>
  <c r="L150" i="7"/>
  <c r="I150" i="7"/>
  <c r="F150" i="7"/>
  <c r="M149" i="7"/>
  <c r="L149" i="7"/>
  <c r="I149" i="7"/>
  <c r="F149" i="7"/>
  <c r="M148" i="7"/>
  <c r="L148" i="7"/>
  <c r="I148" i="7"/>
  <c r="F148" i="7"/>
  <c r="M147" i="7"/>
  <c r="L147" i="7"/>
  <c r="I147" i="7"/>
  <c r="F147" i="7"/>
  <c r="M146" i="7"/>
  <c r="L146" i="7"/>
  <c r="I146" i="7"/>
  <c r="F146" i="7"/>
  <c r="M145" i="7"/>
  <c r="L145" i="7"/>
  <c r="I145" i="7"/>
  <c r="F145" i="7"/>
  <c r="M144" i="7"/>
  <c r="L144" i="7"/>
  <c r="I144" i="7"/>
  <c r="F144" i="7"/>
  <c r="M143" i="7"/>
  <c r="L143" i="7"/>
  <c r="I143" i="7"/>
  <c r="F143" i="7"/>
  <c r="M142" i="7"/>
  <c r="L142" i="7"/>
  <c r="I142" i="7"/>
  <c r="F142" i="7"/>
  <c r="M141" i="7"/>
  <c r="L141" i="7"/>
  <c r="I141" i="7"/>
  <c r="F141" i="7"/>
  <c r="M140" i="7"/>
  <c r="M151" i="7" s="1"/>
  <c r="L140" i="7"/>
  <c r="I140" i="7"/>
  <c r="F140" i="7"/>
  <c r="L139" i="7"/>
  <c r="I139" i="7"/>
  <c r="F139" i="7"/>
  <c r="M138" i="7"/>
  <c r="L138" i="7"/>
  <c r="I138" i="7"/>
  <c r="F138" i="7"/>
  <c r="M137" i="7"/>
  <c r="L137" i="7"/>
  <c r="I137" i="7"/>
  <c r="F137" i="7"/>
  <c r="M136" i="7"/>
  <c r="L136" i="7"/>
  <c r="I136" i="7"/>
  <c r="F136" i="7"/>
  <c r="M135" i="7"/>
  <c r="L135" i="7"/>
  <c r="I135" i="7"/>
  <c r="F135" i="7"/>
  <c r="M134" i="7"/>
  <c r="L134" i="7"/>
  <c r="I134" i="7"/>
  <c r="F134" i="7"/>
  <c r="M133" i="7"/>
  <c r="L133" i="7"/>
  <c r="I133" i="7"/>
  <c r="F133" i="7"/>
  <c r="M132" i="7"/>
  <c r="L132" i="7"/>
  <c r="I132" i="7"/>
  <c r="F132" i="7"/>
  <c r="M131" i="7"/>
  <c r="L131" i="7"/>
  <c r="I131" i="7"/>
  <c r="F131" i="7"/>
  <c r="M130" i="7"/>
  <c r="L130" i="7"/>
  <c r="I130" i="7"/>
  <c r="F130" i="7"/>
  <c r="M129" i="7"/>
  <c r="L129" i="7"/>
  <c r="I129" i="7"/>
  <c r="F129" i="7"/>
  <c r="M128" i="7"/>
  <c r="L128" i="7"/>
  <c r="I128" i="7"/>
  <c r="F128" i="7"/>
  <c r="M127" i="7"/>
  <c r="L127" i="7"/>
  <c r="I127" i="7"/>
  <c r="F127" i="7"/>
  <c r="M126" i="7"/>
  <c r="L126" i="7"/>
  <c r="I126" i="7"/>
  <c r="F126" i="7"/>
  <c r="M125" i="7"/>
  <c r="M139" i="7"/>
  <c r="L125" i="7"/>
  <c r="I125" i="7"/>
  <c r="F125" i="7"/>
  <c r="L124" i="7"/>
  <c r="I124" i="7"/>
  <c r="F124" i="7"/>
  <c r="M123" i="7"/>
  <c r="L123" i="7"/>
  <c r="I123" i="7"/>
  <c r="F123" i="7"/>
  <c r="M122" i="7"/>
  <c r="L122" i="7"/>
  <c r="I122" i="7"/>
  <c r="F122" i="7"/>
  <c r="M121" i="7"/>
  <c r="L121" i="7"/>
  <c r="I121" i="7"/>
  <c r="F121" i="7"/>
  <c r="M120" i="7"/>
  <c r="L120" i="7"/>
  <c r="I120" i="7"/>
  <c r="F120" i="7"/>
  <c r="M119" i="7"/>
  <c r="L119" i="7"/>
  <c r="I119" i="7"/>
  <c r="F119" i="7"/>
  <c r="M118" i="7"/>
  <c r="L118" i="7"/>
  <c r="I118" i="7"/>
  <c r="F118" i="7"/>
  <c r="M117" i="7"/>
  <c r="L117" i="7"/>
  <c r="I117" i="7"/>
  <c r="F117" i="7"/>
  <c r="M116" i="7"/>
  <c r="L116" i="7"/>
  <c r="I116" i="7"/>
  <c r="F116" i="7"/>
  <c r="M115" i="7"/>
  <c r="L115" i="7"/>
  <c r="I115" i="7"/>
  <c r="F115" i="7"/>
  <c r="M114" i="7"/>
  <c r="L114" i="7"/>
  <c r="I114" i="7"/>
  <c r="F114" i="7"/>
  <c r="M113" i="7"/>
  <c r="L113" i="7"/>
  <c r="I113" i="7"/>
  <c r="F113" i="7"/>
  <c r="M112" i="7"/>
  <c r="L112" i="7"/>
  <c r="I112" i="7"/>
  <c r="F112" i="7"/>
  <c r="M111" i="7"/>
  <c r="L111" i="7"/>
  <c r="I111" i="7"/>
  <c r="F111" i="7"/>
  <c r="M110" i="7"/>
  <c r="L110" i="7"/>
  <c r="I110" i="7"/>
  <c r="F110" i="7"/>
  <c r="M109" i="7"/>
  <c r="L109" i="7"/>
  <c r="I109" i="7"/>
  <c r="F109" i="7"/>
  <c r="M108" i="7"/>
  <c r="M124" i="7"/>
  <c r="L108" i="7"/>
  <c r="I108" i="7"/>
  <c r="F108" i="7"/>
  <c r="L107" i="7"/>
  <c r="I107" i="7"/>
  <c r="F107" i="7"/>
  <c r="M106" i="7"/>
  <c r="L106" i="7"/>
  <c r="I106" i="7"/>
  <c r="F106" i="7"/>
  <c r="M105" i="7"/>
  <c r="L105" i="7"/>
  <c r="I105" i="7"/>
  <c r="F105" i="7"/>
  <c r="M104" i="7"/>
  <c r="L104" i="7"/>
  <c r="I104" i="7"/>
  <c r="F104" i="7"/>
  <c r="M103" i="7"/>
  <c r="L103" i="7"/>
  <c r="I103" i="7"/>
  <c r="F103" i="7"/>
  <c r="M102" i="7"/>
  <c r="L102" i="7"/>
  <c r="I102" i="7"/>
  <c r="F102" i="7"/>
  <c r="M101" i="7"/>
  <c r="L101" i="7"/>
  <c r="I101" i="7"/>
  <c r="F101" i="7"/>
  <c r="M100" i="7"/>
  <c r="L100" i="7"/>
  <c r="I100" i="7"/>
  <c r="F100" i="7"/>
  <c r="M99" i="7"/>
  <c r="L99" i="7"/>
  <c r="I99" i="7"/>
  <c r="F99" i="7"/>
  <c r="M98" i="7"/>
  <c r="L98" i="7"/>
  <c r="I98" i="7"/>
  <c r="F98" i="7"/>
  <c r="M97" i="7"/>
  <c r="L97" i="7"/>
  <c r="I97" i="7"/>
  <c r="F97" i="7"/>
  <c r="M96" i="7"/>
  <c r="L96" i="7"/>
  <c r="I96" i="7"/>
  <c r="F96" i="7"/>
  <c r="M95" i="7"/>
  <c r="M107" i="7"/>
  <c r="L95" i="7"/>
  <c r="I95" i="7"/>
  <c r="F95" i="7"/>
  <c r="L94" i="7"/>
  <c r="I94" i="7"/>
  <c r="F94" i="7"/>
  <c r="M93" i="7"/>
  <c r="L93" i="7"/>
  <c r="I93" i="7"/>
  <c r="F93" i="7"/>
  <c r="M92" i="7"/>
  <c r="L92" i="7"/>
  <c r="I92" i="7"/>
  <c r="F92" i="7"/>
  <c r="M91" i="7"/>
  <c r="L91" i="7"/>
  <c r="I91" i="7"/>
  <c r="F91" i="7"/>
  <c r="M90" i="7"/>
  <c r="L90" i="7"/>
  <c r="I90" i="7"/>
  <c r="F90" i="7"/>
  <c r="M89" i="7"/>
  <c r="L89" i="7"/>
  <c r="I89" i="7"/>
  <c r="F89" i="7"/>
  <c r="M88" i="7"/>
  <c r="L88" i="7"/>
  <c r="I88" i="7"/>
  <c r="F88" i="7"/>
  <c r="M87" i="7"/>
  <c r="L87" i="7"/>
  <c r="I87" i="7"/>
  <c r="F87" i="7"/>
  <c r="M86" i="7"/>
  <c r="L86" i="7"/>
  <c r="I86" i="7"/>
  <c r="F86" i="7"/>
  <c r="M85" i="7"/>
  <c r="L85" i="7"/>
  <c r="I85" i="7"/>
  <c r="F85" i="7"/>
  <c r="M84" i="7"/>
  <c r="M94" i="7"/>
  <c r="L84" i="7"/>
  <c r="I84" i="7"/>
  <c r="F84" i="7"/>
  <c r="L83" i="7"/>
  <c r="I83" i="7"/>
  <c r="F83" i="7"/>
  <c r="M82" i="7"/>
  <c r="L82" i="7"/>
  <c r="I82" i="7"/>
  <c r="F82" i="7"/>
  <c r="M81" i="7"/>
  <c r="L81" i="7"/>
  <c r="I81" i="7"/>
  <c r="F81" i="7"/>
  <c r="M80" i="7"/>
  <c r="L80" i="7"/>
  <c r="I80" i="7"/>
  <c r="F80" i="7"/>
  <c r="M79" i="7"/>
  <c r="L79" i="7"/>
  <c r="I79" i="7"/>
  <c r="F79" i="7"/>
  <c r="M78" i="7"/>
  <c r="L78" i="7"/>
  <c r="I78" i="7"/>
  <c r="F78" i="7"/>
  <c r="M77" i="7"/>
  <c r="L77" i="7"/>
  <c r="I77" i="7"/>
  <c r="F77" i="7"/>
  <c r="M76" i="7"/>
  <c r="L76" i="7"/>
  <c r="I76" i="7"/>
  <c r="F76" i="7"/>
  <c r="M75" i="7"/>
  <c r="L75" i="7"/>
  <c r="I75" i="7"/>
  <c r="F75" i="7"/>
  <c r="M74" i="7"/>
  <c r="L74" i="7"/>
  <c r="I74" i="7"/>
  <c r="F74" i="7"/>
  <c r="M73" i="7"/>
  <c r="L73" i="7"/>
  <c r="I73" i="7"/>
  <c r="F73" i="7"/>
  <c r="M72" i="7"/>
  <c r="L72" i="7"/>
  <c r="I72" i="7"/>
  <c r="F72" i="7"/>
  <c r="M71" i="7"/>
  <c r="L71" i="7"/>
  <c r="I71" i="7"/>
  <c r="F71" i="7"/>
  <c r="M70" i="7"/>
  <c r="L70" i="7"/>
  <c r="I70" i="7"/>
  <c r="F70" i="7"/>
  <c r="M69" i="7"/>
  <c r="L69" i="7"/>
  <c r="I69" i="7"/>
  <c r="F69" i="7"/>
  <c r="M68" i="7"/>
  <c r="M83" i="7"/>
  <c r="L68" i="7"/>
  <c r="I68" i="7"/>
  <c r="F68" i="7"/>
  <c r="L67" i="7"/>
  <c r="I67" i="7"/>
  <c r="F67" i="7"/>
  <c r="M66" i="7"/>
  <c r="L66" i="7"/>
  <c r="I66" i="7"/>
  <c r="F66" i="7"/>
  <c r="M65" i="7"/>
  <c r="L65" i="7"/>
  <c r="I65" i="7"/>
  <c r="F65" i="7"/>
  <c r="M64" i="7"/>
  <c r="L64" i="7"/>
  <c r="I64" i="7"/>
  <c r="F64" i="7"/>
  <c r="M63" i="7"/>
  <c r="L63" i="7"/>
  <c r="I63" i="7"/>
  <c r="F63" i="7"/>
  <c r="M62" i="7"/>
  <c r="L62" i="7"/>
  <c r="I62" i="7"/>
  <c r="F62" i="7"/>
  <c r="M61" i="7"/>
  <c r="L61" i="7"/>
  <c r="I61" i="7"/>
  <c r="F61" i="7"/>
  <c r="M60" i="7"/>
  <c r="L60" i="7"/>
  <c r="I60" i="7"/>
  <c r="F60" i="7"/>
  <c r="M59" i="7"/>
  <c r="L59" i="7"/>
  <c r="I59" i="7"/>
  <c r="F59" i="7"/>
  <c r="M58" i="7"/>
  <c r="L58" i="7"/>
  <c r="I58" i="7"/>
  <c r="F58" i="7"/>
  <c r="M57" i="7"/>
  <c r="L57" i="7"/>
  <c r="I57" i="7"/>
  <c r="F57" i="7"/>
  <c r="M56" i="7"/>
  <c r="L56" i="7"/>
  <c r="I56" i="7"/>
  <c r="F56" i="7"/>
  <c r="M55" i="7"/>
  <c r="L55" i="7"/>
  <c r="I55" i="7"/>
  <c r="F55" i="7"/>
  <c r="M54" i="7"/>
  <c r="M67" i="7"/>
  <c r="L54" i="7"/>
  <c r="I54" i="7"/>
  <c r="F54" i="7"/>
  <c r="K53" i="7"/>
  <c r="J53" i="7"/>
  <c r="H53" i="7"/>
  <c r="G53" i="7"/>
  <c r="E53" i="7"/>
  <c r="D53" i="7"/>
  <c r="M52" i="7"/>
  <c r="L52" i="7"/>
  <c r="I52" i="7"/>
  <c r="F52" i="7"/>
  <c r="M51" i="7"/>
  <c r="L51" i="7"/>
  <c r="I51" i="7"/>
  <c r="F51" i="7"/>
  <c r="M50" i="7"/>
  <c r="L50" i="7"/>
  <c r="I50" i="7"/>
  <c r="F50" i="7"/>
  <c r="M49" i="7"/>
  <c r="L49" i="7"/>
  <c r="I49" i="7"/>
  <c r="F49" i="7"/>
  <c r="M48" i="7"/>
  <c r="L48" i="7"/>
  <c r="I48" i="7"/>
  <c r="F48" i="7"/>
  <c r="M47" i="7"/>
  <c r="L47" i="7"/>
  <c r="I47" i="7"/>
  <c r="F47" i="7"/>
  <c r="M46" i="7"/>
  <c r="L46" i="7"/>
  <c r="I46" i="7"/>
  <c r="F46" i="7"/>
  <c r="M45" i="7"/>
  <c r="L45" i="7"/>
  <c r="I45" i="7"/>
  <c r="F45" i="7"/>
  <c r="M44" i="7"/>
  <c r="L44" i="7"/>
  <c r="I44" i="7"/>
  <c r="F44" i="7"/>
  <c r="M43" i="7"/>
  <c r="L43" i="7"/>
  <c r="I43" i="7"/>
  <c r="F43" i="7"/>
  <c r="M42" i="7"/>
  <c r="L42" i="7"/>
  <c r="I42" i="7"/>
  <c r="F42" i="7"/>
  <c r="M41" i="7"/>
  <c r="L41" i="7"/>
  <c r="I41" i="7"/>
  <c r="F41" i="7"/>
  <c r="M40" i="7"/>
  <c r="M53" i="7"/>
  <c r="L40" i="7"/>
  <c r="I40" i="7"/>
  <c r="F40" i="7"/>
  <c r="K39" i="7"/>
  <c r="J39" i="7"/>
  <c r="H39" i="7"/>
  <c r="H220" i="7" s="1"/>
  <c r="G39" i="7"/>
  <c r="E39" i="7"/>
  <c r="D39" i="7"/>
  <c r="F39" i="7" s="1"/>
  <c r="M38" i="7"/>
  <c r="L38" i="7"/>
  <c r="I38" i="7"/>
  <c r="F38" i="7"/>
  <c r="M37" i="7"/>
  <c r="L37" i="7"/>
  <c r="I37" i="7"/>
  <c r="F37" i="7"/>
  <c r="M36" i="7"/>
  <c r="L36" i="7"/>
  <c r="I36" i="7"/>
  <c r="F36" i="7"/>
  <c r="M35" i="7"/>
  <c r="L35" i="7"/>
  <c r="I35" i="7"/>
  <c r="F35" i="7"/>
  <c r="M34" i="7"/>
  <c r="L34" i="7"/>
  <c r="I34" i="7"/>
  <c r="F34" i="7"/>
  <c r="M33" i="7"/>
  <c r="L33" i="7"/>
  <c r="I33" i="7"/>
  <c r="F33" i="7"/>
  <c r="M32" i="7"/>
  <c r="L32" i="7"/>
  <c r="I32" i="7"/>
  <c r="F32" i="7"/>
  <c r="M31" i="7"/>
  <c r="L31" i="7"/>
  <c r="I31" i="7"/>
  <c r="F31" i="7"/>
  <c r="M30" i="7"/>
  <c r="L30" i="7"/>
  <c r="I30" i="7"/>
  <c r="F30" i="7"/>
  <c r="M29" i="7"/>
  <c r="L29" i="7"/>
  <c r="I29" i="7"/>
  <c r="F29" i="7"/>
  <c r="M28" i="7"/>
  <c r="L28" i="7"/>
  <c r="I28" i="7"/>
  <c r="F28" i="7"/>
  <c r="M27" i="7"/>
  <c r="L27" i="7"/>
  <c r="I27" i="7"/>
  <c r="F27" i="7"/>
  <c r="M26" i="7"/>
  <c r="L26" i="7"/>
  <c r="I26" i="7"/>
  <c r="F26" i="7"/>
  <c r="M25" i="7"/>
  <c r="L25" i="7"/>
  <c r="I25" i="7"/>
  <c r="F25" i="7"/>
  <c r="M24" i="7"/>
  <c r="L24" i="7"/>
  <c r="I24" i="7"/>
  <c r="F24" i="7"/>
  <c r="M23" i="7"/>
  <c r="M39" i="7" s="1"/>
  <c r="L23" i="7"/>
  <c r="I23" i="7"/>
  <c r="F23" i="7"/>
  <c r="K22" i="7"/>
  <c r="J22" i="7"/>
  <c r="H22" i="7"/>
  <c r="G22" i="7"/>
  <c r="E22" i="7"/>
  <c r="F22" i="7" s="1"/>
  <c r="D22" i="7"/>
  <c r="M21" i="7"/>
  <c r="L21" i="7"/>
  <c r="I21" i="7"/>
  <c r="F21" i="7"/>
  <c r="M20" i="7"/>
  <c r="L20" i="7"/>
  <c r="I20" i="7"/>
  <c r="F20" i="7"/>
  <c r="M19" i="7"/>
  <c r="L19" i="7"/>
  <c r="I19" i="7"/>
  <c r="F19" i="7"/>
  <c r="M18" i="7"/>
  <c r="L18" i="7"/>
  <c r="I18" i="7"/>
  <c r="F18" i="7"/>
  <c r="M17" i="7"/>
  <c r="L17" i="7"/>
  <c r="I17" i="7"/>
  <c r="F17" i="7"/>
  <c r="M16" i="7"/>
  <c r="L16" i="7"/>
  <c r="I16" i="7"/>
  <c r="F16" i="7"/>
  <c r="M15" i="7"/>
  <c r="L15" i="7"/>
  <c r="I15" i="7"/>
  <c r="F15" i="7"/>
  <c r="M14" i="7"/>
  <c r="L14" i="7"/>
  <c r="I14" i="7"/>
  <c r="F14" i="7"/>
  <c r="M13" i="7"/>
  <c r="L13" i="7"/>
  <c r="I13" i="7"/>
  <c r="F13" i="7"/>
  <c r="M12" i="7"/>
  <c r="L12" i="7"/>
  <c r="I12" i="7"/>
  <c r="F12" i="7"/>
  <c r="M11" i="7"/>
  <c r="L11" i="7"/>
  <c r="I11" i="7"/>
  <c r="F11" i="7"/>
  <c r="M10" i="7"/>
  <c r="L10" i="7"/>
  <c r="I10" i="7"/>
  <c r="F10" i="7"/>
  <c r="M9" i="7"/>
  <c r="L9" i="7"/>
  <c r="I9" i="7"/>
  <c r="F9" i="7"/>
  <c r="M8" i="7"/>
  <c r="L8" i="7"/>
  <c r="I8" i="7"/>
  <c r="F8" i="7"/>
  <c r="M7" i="7"/>
  <c r="L7" i="7"/>
  <c r="I7" i="7"/>
  <c r="F7" i="7"/>
  <c r="M6" i="7"/>
  <c r="M22" i="7" s="1"/>
  <c r="L6" i="7"/>
  <c r="I6" i="7"/>
  <c r="F6" i="7"/>
  <c r="R219" i="6"/>
  <c r="F219" i="6"/>
  <c r="L218" i="6"/>
  <c r="J218" i="6"/>
  <c r="I218" i="6"/>
  <c r="G218" i="6"/>
  <c r="U218" i="6" s="1"/>
  <c r="V218" i="6" s="1"/>
  <c r="D218" i="6"/>
  <c r="L217" i="6"/>
  <c r="J217" i="6"/>
  <c r="X217" i="6" s="1"/>
  <c r="Y217" i="6" s="1"/>
  <c r="I217" i="6"/>
  <c r="G217" i="6"/>
  <c r="H217" i="6" s="1"/>
  <c r="D217" i="6"/>
  <c r="L216" i="6"/>
  <c r="J216" i="6"/>
  <c r="X216" i="6" s="1"/>
  <c r="Y216" i="6" s="1"/>
  <c r="I216" i="6"/>
  <c r="G216" i="6"/>
  <c r="D216" i="6"/>
  <c r="L215" i="6"/>
  <c r="J215" i="6"/>
  <c r="X215" i="6" s="1"/>
  <c r="Y215" i="6" s="1"/>
  <c r="I215" i="6"/>
  <c r="G215" i="6"/>
  <c r="H215" i="6" s="1"/>
  <c r="D215" i="6"/>
  <c r="L214" i="6"/>
  <c r="J214" i="6"/>
  <c r="I214" i="6"/>
  <c r="G214" i="6"/>
  <c r="U214" i="6" s="1"/>
  <c r="V214" i="6" s="1"/>
  <c r="D214" i="6"/>
  <c r="L213" i="6"/>
  <c r="J213" i="6"/>
  <c r="X213" i="6" s="1"/>
  <c r="Y213" i="6" s="1"/>
  <c r="I213" i="6"/>
  <c r="G213" i="6"/>
  <c r="H213" i="6" s="1"/>
  <c r="D213" i="6"/>
  <c r="L212" i="6"/>
  <c r="J212" i="6"/>
  <c r="I212" i="6"/>
  <c r="G212" i="6"/>
  <c r="U212" i="6" s="1"/>
  <c r="V212" i="6" s="1"/>
  <c r="D212" i="6"/>
  <c r="L211" i="6"/>
  <c r="J211" i="6"/>
  <c r="X211" i="6" s="1"/>
  <c r="Y211" i="6" s="1"/>
  <c r="I211" i="6"/>
  <c r="G211" i="6"/>
  <c r="H211" i="6" s="1"/>
  <c r="D211" i="6"/>
  <c r="L210" i="6"/>
  <c r="J210" i="6"/>
  <c r="I210" i="6"/>
  <c r="K210" i="6" s="1"/>
  <c r="G210" i="6"/>
  <c r="U210" i="6" s="1"/>
  <c r="V210" i="6" s="1"/>
  <c r="D210" i="6"/>
  <c r="L209" i="6"/>
  <c r="J209" i="6"/>
  <c r="I209" i="6"/>
  <c r="G209" i="6"/>
  <c r="H209" i="6" s="1"/>
  <c r="D209" i="6"/>
  <c r="L208" i="6"/>
  <c r="J208" i="6"/>
  <c r="I208" i="6"/>
  <c r="I219" i="6" s="1"/>
  <c r="G208" i="6"/>
  <c r="H208" i="6" s="1"/>
  <c r="D208" i="6"/>
  <c r="R207" i="6"/>
  <c r="F207" i="6"/>
  <c r="L206" i="6"/>
  <c r="J206" i="6"/>
  <c r="X206" i="6" s="1"/>
  <c r="Y206" i="6" s="1"/>
  <c r="I206" i="6"/>
  <c r="K206" i="6" s="1"/>
  <c r="G206" i="6"/>
  <c r="H206" i="6" s="1"/>
  <c r="D206" i="6"/>
  <c r="L205" i="6"/>
  <c r="J205" i="6"/>
  <c r="X205" i="6" s="1"/>
  <c r="Y205" i="6" s="1"/>
  <c r="I205" i="6"/>
  <c r="G205" i="6"/>
  <c r="U205" i="6" s="1"/>
  <c r="V205" i="6" s="1"/>
  <c r="D205" i="6"/>
  <c r="L204" i="6"/>
  <c r="J204" i="6"/>
  <c r="I204" i="6"/>
  <c r="G204" i="6"/>
  <c r="U204" i="6" s="1"/>
  <c r="V204" i="6" s="1"/>
  <c r="D204" i="6"/>
  <c r="L203" i="6"/>
  <c r="J203" i="6"/>
  <c r="X203" i="6" s="1"/>
  <c r="Y203" i="6" s="1"/>
  <c r="I203" i="6"/>
  <c r="G203" i="6"/>
  <c r="H203" i="6" s="1"/>
  <c r="D203" i="6"/>
  <c r="L202" i="6"/>
  <c r="J202" i="6"/>
  <c r="X202" i="6" s="1"/>
  <c r="Y202" i="6" s="1"/>
  <c r="I202" i="6"/>
  <c r="K202" i="6" s="1"/>
  <c r="G202" i="6"/>
  <c r="U202" i="6" s="1"/>
  <c r="V202" i="6" s="1"/>
  <c r="D202" i="6"/>
  <c r="L201" i="6"/>
  <c r="J201" i="6"/>
  <c r="X201" i="6" s="1"/>
  <c r="Y201" i="6" s="1"/>
  <c r="I201" i="6"/>
  <c r="G201" i="6"/>
  <c r="U201" i="6" s="1"/>
  <c r="V201" i="6" s="1"/>
  <c r="D201" i="6"/>
  <c r="L200" i="6"/>
  <c r="J200" i="6"/>
  <c r="X200" i="6" s="1"/>
  <c r="Y200" i="6" s="1"/>
  <c r="I200" i="6"/>
  <c r="G200" i="6"/>
  <c r="U200" i="6" s="1"/>
  <c r="V200" i="6" s="1"/>
  <c r="D200" i="6"/>
  <c r="L199" i="6"/>
  <c r="J199" i="6"/>
  <c r="X199" i="6" s="1"/>
  <c r="Y199" i="6" s="1"/>
  <c r="I199" i="6"/>
  <c r="G199" i="6"/>
  <c r="H199" i="6" s="1"/>
  <c r="D199" i="6"/>
  <c r="L198" i="6"/>
  <c r="J198" i="6"/>
  <c r="I198" i="6"/>
  <c r="G198" i="6"/>
  <c r="U198" i="6" s="1"/>
  <c r="V198" i="6" s="1"/>
  <c r="D198" i="6"/>
  <c r="L197" i="6"/>
  <c r="J197" i="6"/>
  <c r="X197" i="6" s="1"/>
  <c r="Y197" i="6" s="1"/>
  <c r="I197" i="6"/>
  <c r="G197" i="6"/>
  <c r="H197" i="6" s="1"/>
  <c r="D197" i="6"/>
  <c r="L196" i="6"/>
  <c r="J196" i="6"/>
  <c r="X196" i="6" s="1"/>
  <c r="Y196" i="6" s="1"/>
  <c r="I196" i="6"/>
  <c r="G196" i="6"/>
  <c r="H196" i="6" s="1"/>
  <c r="D196" i="6"/>
  <c r="L195" i="6"/>
  <c r="J195" i="6"/>
  <c r="I195" i="6"/>
  <c r="K195" i="6" s="1"/>
  <c r="G195" i="6"/>
  <c r="D195" i="6"/>
  <c r="R194" i="6"/>
  <c r="F194" i="6"/>
  <c r="L193" i="6"/>
  <c r="J193" i="6"/>
  <c r="I193" i="6"/>
  <c r="G193" i="6"/>
  <c r="H193" i="6" s="1"/>
  <c r="D193" i="6"/>
  <c r="L192" i="6"/>
  <c r="J192" i="6"/>
  <c r="I192" i="6"/>
  <c r="G192" i="6"/>
  <c r="U192" i="6" s="1"/>
  <c r="V192" i="6" s="1"/>
  <c r="D192" i="6"/>
  <c r="L191" i="6"/>
  <c r="J191" i="6"/>
  <c r="I191" i="6"/>
  <c r="G191" i="6"/>
  <c r="H191" i="6" s="1"/>
  <c r="D191" i="6"/>
  <c r="L190" i="6"/>
  <c r="J190" i="6"/>
  <c r="I190" i="6"/>
  <c r="G190" i="6"/>
  <c r="D190" i="6"/>
  <c r="L189" i="6"/>
  <c r="J189" i="6"/>
  <c r="I189" i="6"/>
  <c r="G189" i="6"/>
  <c r="U189" i="6" s="1"/>
  <c r="V189" i="6" s="1"/>
  <c r="D189" i="6"/>
  <c r="L188" i="6"/>
  <c r="J188" i="6"/>
  <c r="I188" i="6"/>
  <c r="G188" i="6"/>
  <c r="H188" i="6" s="1"/>
  <c r="D188" i="6"/>
  <c r="L187" i="6"/>
  <c r="J187" i="6"/>
  <c r="X187" i="6" s="1"/>
  <c r="Y187" i="6" s="1"/>
  <c r="I187" i="6"/>
  <c r="G187" i="6"/>
  <c r="H187" i="6" s="1"/>
  <c r="D187" i="6"/>
  <c r="L186" i="6"/>
  <c r="J186" i="6"/>
  <c r="I186" i="6"/>
  <c r="G186" i="6"/>
  <c r="U186" i="6" s="1"/>
  <c r="V186" i="6" s="1"/>
  <c r="D186" i="6"/>
  <c r="L185" i="6"/>
  <c r="J185" i="6"/>
  <c r="I185" i="6"/>
  <c r="G185" i="6"/>
  <c r="D185" i="6"/>
  <c r="L184" i="6"/>
  <c r="J184" i="6"/>
  <c r="I184" i="6"/>
  <c r="G184" i="6"/>
  <c r="H184" i="6" s="1"/>
  <c r="D184" i="6"/>
  <c r="L183" i="6"/>
  <c r="J183" i="6"/>
  <c r="I183" i="6"/>
  <c r="K183" i="6" s="1"/>
  <c r="G183" i="6"/>
  <c r="H183" i="6" s="1"/>
  <c r="D183" i="6"/>
  <c r="L182" i="6"/>
  <c r="J182" i="6"/>
  <c r="I182" i="6"/>
  <c r="G182" i="6"/>
  <c r="U182" i="6" s="1"/>
  <c r="V182" i="6" s="1"/>
  <c r="D182" i="6"/>
  <c r="L181" i="6"/>
  <c r="J181" i="6"/>
  <c r="I181" i="6"/>
  <c r="G181" i="6"/>
  <c r="H181" i="6" s="1"/>
  <c r="D181" i="6"/>
  <c r="L180" i="6"/>
  <c r="J180" i="6"/>
  <c r="I180" i="6"/>
  <c r="G180" i="6"/>
  <c r="H180" i="6" s="1"/>
  <c r="D180" i="6"/>
  <c r="L179" i="6"/>
  <c r="J179" i="6"/>
  <c r="I179" i="6"/>
  <c r="K179" i="6" s="1"/>
  <c r="G179" i="6"/>
  <c r="U179" i="6" s="1"/>
  <c r="V179" i="6" s="1"/>
  <c r="D179" i="6"/>
  <c r="L178" i="6"/>
  <c r="J178" i="6"/>
  <c r="X178" i="6" s="1"/>
  <c r="Y178" i="6" s="1"/>
  <c r="I178" i="6"/>
  <c r="G178" i="6"/>
  <c r="U178" i="6" s="1"/>
  <c r="V178" i="6" s="1"/>
  <c r="D178" i="6"/>
  <c r="L177" i="6"/>
  <c r="J177" i="6"/>
  <c r="I177" i="6"/>
  <c r="G177" i="6"/>
  <c r="U177" i="6" s="1"/>
  <c r="V177" i="6" s="1"/>
  <c r="D177" i="6"/>
  <c r="L176" i="6"/>
  <c r="J176" i="6"/>
  <c r="I176" i="6"/>
  <c r="G176" i="6"/>
  <c r="D176" i="6"/>
  <c r="L175" i="6"/>
  <c r="J175" i="6"/>
  <c r="I175" i="6"/>
  <c r="K175" i="6" s="1"/>
  <c r="G175" i="6"/>
  <c r="U175" i="6" s="1"/>
  <c r="V175" i="6" s="1"/>
  <c r="D175" i="6"/>
  <c r="R174" i="6"/>
  <c r="F174" i="6"/>
  <c r="L173" i="6"/>
  <c r="J173" i="6"/>
  <c r="X173" i="6" s="1"/>
  <c r="Y173" i="6" s="1"/>
  <c r="I173" i="6"/>
  <c r="G173" i="6"/>
  <c r="H173" i="6" s="1"/>
  <c r="D173" i="6"/>
  <c r="L172" i="6"/>
  <c r="J172" i="6"/>
  <c r="X172" i="6" s="1"/>
  <c r="Y172" i="6" s="1"/>
  <c r="I172" i="6"/>
  <c r="K172" i="6" s="1"/>
  <c r="G172" i="6"/>
  <c r="U172" i="6" s="1"/>
  <c r="V172" i="6" s="1"/>
  <c r="D172" i="6"/>
  <c r="L171" i="6"/>
  <c r="J171" i="6"/>
  <c r="X171" i="6" s="1"/>
  <c r="Y171" i="6" s="1"/>
  <c r="I171" i="6"/>
  <c r="G171" i="6"/>
  <c r="H171" i="6" s="1"/>
  <c r="D171" i="6"/>
  <c r="L170" i="6"/>
  <c r="J170" i="6"/>
  <c r="I170" i="6"/>
  <c r="G170" i="6"/>
  <c r="U170" i="6" s="1"/>
  <c r="V170" i="6" s="1"/>
  <c r="D170" i="6"/>
  <c r="L169" i="6"/>
  <c r="J169" i="6"/>
  <c r="X169" i="6" s="1"/>
  <c r="Y169" i="6" s="1"/>
  <c r="I169" i="6"/>
  <c r="G169" i="6"/>
  <c r="U169" i="6" s="1"/>
  <c r="V169" i="6" s="1"/>
  <c r="D169" i="6"/>
  <c r="L168" i="6"/>
  <c r="J168" i="6"/>
  <c r="X168" i="6" s="1"/>
  <c r="Y168" i="6" s="1"/>
  <c r="I168" i="6"/>
  <c r="K168" i="6" s="1"/>
  <c r="G168" i="6"/>
  <c r="U168" i="6" s="1"/>
  <c r="V168" i="6" s="1"/>
  <c r="D168" i="6"/>
  <c r="L167" i="6"/>
  <c r="J167" i="6"/>
  <c r="I167" i="6"/>
  <c r="G167" i="6"/>
  <c r="U167" i="6" s="1"/>
  <c r="V167" i="6" s="1"/>
  <c r="D167" i="6"/>
  <c r="L166" i="6"/>
  <c r="J166" i="6"/>
  <c r="X166" i="6" s="1"/>
  <c r="Y166" i="6" s="1"/>
  <c r="I166" i="6"/>
  <c r="G166" i="6"/>
  <c r="U166" i="6" s="1"/>
  <c r="V166" i="6" s="1"/>
  <c r="D166" i="6"/>
  <c r="L165" i="6"/>
  <c r="J165" i="6"/>
  <c r="X165" i="6" s="1"/>
  <c r="Y165" i="6" s="1"/>
  <c r="I165" i="6"/>
  <c r="K165" i="6" s="1"/>
  <c r="G165" i="6"/>
  <c r="U165" i="6" s="1"/>
  <c r="V165" i="6" s="1"/>
  <c r="D165" i="6"/>
  <c r="L164" i="6"/>
  <c r="J164" i="6"/>
  <c r="I164" i="6"/>
  <c r="G164" i="6"/>
  <c r="D164" i="6"/>
  <c r="L163" i="6"/>
  <c r="J163" i="6"/>
  <c r="X163" i="6" s="1"/>
  <c r="Y163" i="6" s="1"/>
  <c r="I163" i="6"/>
  <c r="G163" i="6"/>
  <c r="U163" i="6" s="1"/>
  <c r="V163" i="6" s="1"/>
  <c r="D163" i="6"/>
  <c r="L162" i="6"/>
  <c r="J162" i="6"/>
  <c r="X162" i="6" s="1"/>
  <c r="Y162" i="6" s="1"/>
  <c r="I162" i="6"/>
  <c r="G162" i="6"/>
  <c r="U162" i="6" s="1"/>
  <c r="V162" i="6" s="1"/>
  <c r="D162" i="6"/>
  <c r="L161" i="6"/>
  <c r="J161" i="6"/>
  <c r="X161" i="6" s="1"/>
  <c r="Y161" i="6" s="1"/>
  <c r="I161" i="6"/>
  <c r="G161" i="6"/>
  <c r="U161" i="6" s="1"/>
  <c r="V161" i="6" s="1"/>
  <c r="D161" i="6"/>
  <c r="L160" i="6"/>
  <c r="J160" i="6"/>
  <c r="X160" i="6" s="1"/>
  <c r="Y160" i="6" s="1"/>
  <c r="I160" i="6"/>
  <c r="G160" i="6"/>
  <c r="U160" i="6" s="1"/>
  <c r="V160" i="6" s="1"/>
  <c r="D160" i="6"/>
  <c r="L159" i="6"/>
  <c r="J159" i="6"/>
  <c r="X159" i="6" s="1"/>
  <c r="Y159" i="6" s="1"/>
  <c r="I159" i="6"/>
  <c r="G159" i="6"/>
  <c r="D159" i="6"/>
  <c r="L158" i="6"/>
  <c r="J158" i="6"/>
  <c r="I158" i="6"/>
  <c r="G158" i="6"/>
  <c r="U158" i="6" s="1"/>
  <c r="V158" i="6" s="1"/>
  <c r="D158" i="6"/>
  <c r="L157" i="6"/>
  <c r="J157" i="6"/>
  <c r="I157" i="6"/>
  <c r="G157" i="6"/>
  <c r="D157" i="6"/>
  <c r="L156" i="6"/>
  <c r="J156" i="6"/>
  <c r="X156" i="6" s="1"/>
  <c r="Y156" i="6" s="1"/>
  <c r="I156" i="6"/>
  <c r="G156" i="6"/>
  <c r="H156" i="6" s="1"/>
  <c r="D156" i="6"/>
  <c r="L155" i="6"/>
  <c r="J155" i="6"/>
  <c r="X155" i="6" s="1"/>
  <c r="Y155" i="6" s="1"/>
  <c r="I155" i="6"/>
  <c r="G155" i="6"/>
  <c r="D155" i="6"/>
  <c r="L154" i="6"/>
  <c r="J154" i="6"/>
  <c r="X154" i="6" s="1"/>
  <c r="Y154" i="6" s="1"/>
  <c r="I154" i="6"/>
  <c r="G154" i="6"/>
  <c r="U154" i="6" s="1"/>
  <c r="V154" i="6" s="1"/>
  <c r="D154" i="6"/>
  <c r="L153" i="6"/>
  <c r="J153" i="6"/>
  <c r="X153" i="6" s="1"/>
  <c r="Y153" i="6" s="1"/>
  <c r="I153" i="6"/>
  <c r="G153" i="6"/>
  <c r="U153" i="6" s="1"/>
  <c r="V153" i="6" s="1"/>
  <c r="D153" i="6"/>
  <c r="L152" i="6"/>
  <c r="J152" i="6"/>
  <c r="I152" i="6"/>
  <c r="G152" i="6"/>
  <c r="E152" i="6" s="1"/>
  <c r="D152" i="6"/>
  <c r="R151" i="6"/>
  <c r="F151" i="6"/>
  <c r="L150" i="6"/>
  <c r="J150" i="6"/>
  <c r="X150" i="6" s="1"/>
  <c r="Y150" i="6" s="1"/>
  <c r="I150" i="6"/>
  <c r="G150" i="6"/>
  <c r="U150" i="6" s="1"/>
  <c r="V150" i="6" s="1"/>
  <c r="D150" i="6"/>
  <c r="L149" i="6"/>
  <c r="J149" i="6"/>
  <c r="X149" i="6" s="1"/>
  <c r="Y149" i="6" s="1"/>
  <c r="I149" i="6"/>
  <c r="G149" i="6"/>
  <c r="H149" i="6" s="1"/>
  <c r="D149" i="6"/>
  <c r="L148" i="6"/>
  <c r="J148" i="6"/>
  <c r="I148" i="6"/>
  <c r="G148" i="6"/>
  <c r="U148" i="6" s="1"/>
  <c r="V148" i="6" s="1"/>
  <c r="D148" i="6"/>
  <c r="L147" i="6"/>
  <c r="J147" i="6"/>
  <c r="X147" i="6" s="1"/>
  <c r="Y147" i="6" s="1"/>
  <c r="I147" i="6"/>
  <c r="G147" i="6"/>
  <c r="H147" i="6" s="1"/>
  <c r="D147" i="6"/>
  <c r="L146" i="6"/>
  <c r="J146" i="6"/>
  <c r="X146" i="6" s="1"/>
  <c r="Y146" i="6" s="1"/>
  <c r="I146" i="6"/>
  <c r="G146" i="6"/>
  <c r="U146" i="6" s="1"/>
  <c r="V146" i="6" s="1"/>
  <c r="D146" i="6"/>
  <c r="L145" i="6"/>
  <c r="J145" i="6"/>
  <c r="X145" i="6" s="1"/>
  <c r="Y145" i="6" s="1"/>
  <c r="I145" i="6"/>
  <c r="G145" i="6"/>
  <c r="H145" i="6" s="1"/>
  <c r="D145" i="6"/>
  <c r="L144" i="6"/>
  <c r="J144" i="6"/>
  <c r="X144" i="6" s="1"/>
  <c r="Y144" i="6" s="1"/>
  <c r="I144" i="6"/>
  <c r="G144" i="6"/>
  <c r="U144" i="6" s="1"/>
  <c r="V144" i="6" s="1"/>
  <c r="D144" i="6"/>
  <c r="L143" i="6"/>
  <c r="J143" i="6"/>
  <c r="X143" i="6" s="1"/>
  <c r="Y143" i="6" s="1"/>
  <c r="I143" i="6"/>
  <c r="G143" i="6"/>
  <c r="H143" i="6" s="1"/>
  <c r="D143" i="6"/>
  <c r="L142" i="6"/>
  <c r="J142" i="6"/>
  <c r="X142" i="6" s="1"/>
  <c r="Y142" i="6" s="1"/>
  <c r="I142" i="6"/>
  <c r="G142" i="6"/>
  <c r="E142" i="6" s="1"/>
  <c r="D142" i="6"/>
  <c r="L141" i="6"/>
  <c r="J141" i="6"/>
  <c r="I141" i="6"/>
  <c r="G141" i="6"/>
  <c r="H141" i="6" s="1"/>
  <c r="D141" i="6"/>
  <c r="L140" i="6"/>
  <c r="J140" i="6"/>
  <c r="X140" i="6" s="1"/>
  <c r="Y140" i="6" s="1"/>
  <c r="I140" i="6"/>
  <c r="G140" i="6"/>
  <c r="U140" i="6" s="1"/>
  <c r="V140" i="6" s="1"/>
  <c r="D140" i="6"/>
  <c r="R139" i="6"/>
  <c r="F139" i="6"/>
  <c r="L138" i="6"/>
  <c r="J138" i="6"/>
  <c r="X138" i="6" s="1"/>
  <c r="Y138" i="6" s="1"/>
  <c r="I138" i="6"/>
  <c r="G138" i="6"/>
  <c r="D138" i="6"/>
  <c r="L137" i="6"/>
  <c r="J137" i="6"/>
  <c r="I137" i="6"/>
  <c r="G137" i="6"/>
  <c r="U137" i="6" s="1"/>
  <c r="V137" i="6" s="1"/>
  <c r="D137" i="6"/>
  <c r="L136" i="6"/>
  <c r="J136" i="6"/>
  <c r="X136" i="6" s="1"/>
  <c r="Y136" i="6" s="1"/>
  <c r="I136" i="6"/>
  <c r="G136" i="6"/>
  <c r="U136" i="6" s="1"/>
  <c r="V136" i="6" s="1"/>
  <c r="D136" i="6"/>
  <c r="L135" i="6"/>
  <c r="J135" i="6"/>
  <c r="X135" i="6" s="1"/>
  <c r="Y135" i="6" s="1"/>
  <c r="I135" i="6"/>
  <c r="G135" i="6"/>
  <c r="H135" i="6" s="1"/>
  <c r="D135" i="6"/>
  <c r="L134" i="6"/>
  <c r="J134" i="6"/>
  <c r="X134" i="6" s="1"/>
  <c r="Y134" i="6" s="1"/>
  <c r="I134" i="6"/>
  <c r="G134" i="6"/>
  <c r="U134" i="6" s="1"/>
  <c r="V134" i="6" s="1"/>
  <c r="D134" i="6"/>
  <c r="L133" i="6"/>
  <c r="J133" i="6"/>
  <c r="I133" i="6"/>
  <c r="G133" i="6"/>
  <c r="H133" i="6" s="1"/>
  <c r="D133" i="6"/>
  <c r="L132" i="6"/>
  <c r="J132" i="6"/>
  <c r="I132" i="6"/>
  <c r="G132" i="6"/>
  <c r="U132" i="6" s="1"/>
  <c r="V132" i="6" s="1"/>
  <c r="D132" i="6"/>
  <c r="L131" i="6"/>
  <c r="J131" i="6"/>
  <c r="X131" i="6" s="1"/>
  <c r="Y131" i="6" s="1"/>
  <c r="I131" i="6"/>
  <c r="G131" i="6"/>
  <c r="U131" i="6" s="1"/>
  <c r="V131" i="6" s="1"/>
  <c r="D131" i="6"/>
  <c r="L130" i="6"/>
  <c r="J130" i="6"/>
  <c r="X130" i="6" s="1"/>
  <c r="Y130" i="6" s="1"/>
  <c r="I130" i="6"/>
  <c r="G130" i="6"/>
  <c r="U130" i="6" s="1"/>
  <c r="V130" i="6" s="1"/>
  <c r="D130" i="6"/>
  <c r="L129" i="6"/>
  <c r="J129" i="6"/>
  <c r="X129" i="6" s="1"/>
  <c r="Y129" i="6" s="1"/>
  <c r="I129" i="6"/>
  <c r="G129" i="6"/>
  <c r="U129" i="6" s="1"/>
  <c r="V129" i="6" s="1"/>
  <c r="D129" i="6"/>
  <c r="L128" i="6"/>
  <c r="J128" i="6"/>
  <c r="X128" i="6" s="1"/>
  <c r="Y128" i="6" s="1"/>
  <c r="I128" i="6"/>
  <c r="G128" i="6"/>
  <c r="U128" i="6" s="1"/>
  <c r="V128" i="6" s="1"/>
  <c r="D128" i="6"/>
  <c r="L127" i="6"/>
  <c r="J127" i="6"/>
  <c r="X127" i="6" s="1"/>
  <c r="Y127" i="6" s="1"/>
  <c r="I127" i="6"/>
  <c r="G127" i="6"/>
  <c r="U127" i="6" s="1"/>
  <c r="V127" i="6" s="1"/>
  <c r="D127" i="6"/>
  <c r="L126" i="6"/>
  <c r="J126" i="6"/>
  <c r="X126" i="6" s="1"/>
  <c r="Y126" i="6" s="1"/>
  <c r="I126" i="6"/>
  <c r="G126" i="6"/>
  <c r="H126" i="6" s="1"/>
  <c r="D126" i="6"/>
  <c r="L125" i="6"/>
  <c r="J125" i="6"/>
  <c r="I125" i="6"/>
  <c r="G125" i="6"/>
  <c r="H125" i="6" s="1"/>
  <c r="D125" i="6"/>
  <c r="R124" i="6"/>
  <c r="F124" i="6"/>
  <c r="L123" i="6"/>
  <c r="J123" i="6"/>
  <c r="X123" i="6"/>
  <c r="Y123" i="6" s="1"/>
  <c r="I123" i="6"/>
  <c r="G123" i="6"/>
  <c r="U123" i="6" s="1"/>
  <c r="V123" i="6" s="1"/>
  <c r="D123" i="6"/>
  <c r="L122" i="6"/>
  <c r="J122" i="6"/>
  <c r="X122" i="6" s="1"/>
  <c r="Y122" i="6" s="1"/>
  <c r="I122" i="6"/>
  <c r="G122" i="6"/>
  <c r="U122" i="6" s="1"/>
  <c r="V122" i="6" s="1"/>
  <c r="D122" i="6"/>
  <c r="L121" i="6"/>
  <c r="J121" i="6"/>
  <c r="X121" i="6" s="1"/>
  <c r="Y121" i="6" s="1"/>
  <c r="I121" i="6"/>
  <c r="G121" i="6"/>
  <c r="D121" i="6"/>
  <c r="L120" i="6"/>
  <c r="J120" i="6"/>
  <c r="X120" i="6" s="1"/>
  <c r="Y120" i="6" s="1"/>
  <c r="I120" i="6"/>
  <c r="K120" i="6" s="1"/>
  <c r="G120" i="6"/>
  <c r="U120" i="6" s="1"/>
  <c r="V120" i="6" s="1"/>
  <c r="D120" i="6"/>
  <c r="L119" i="6"/>
  <c r="J119" i="6"/>
  <c r="X119" i="6" s="1"/>
  <c r="Y119" i="6" s="1"/>
  <c r="I119" i="6"/>
  <c r="G119" i="6"/>
  <c r="D119" i="6"/>
  <c r="L118" i="6"/>
  <c r="J118" i="6"/>
  <c r="I118" i="6"/>
  <c r="G118" i="6"/>
  <c r="H118" i="6" s="1"/>
  <c r="D118" i="6"/>
  <c r="L117" i="6"/>
  <c r="J117" i="6"/>
  <c r="X117" i="6" s="1"/>
  <c r="Y117" i="6" s="1"/>
  <c r="I117" i="6"/>
  <c r="G117" i="6"/>
  <c r="H117" i="6" s="1"/>
  <c r="D117" i="6"/>
  <c r="L116" i="6"/>
  <c r="J116" i="6"/>
  <c r="X116" i="6" s="1"/>
  <c r="Y116" i="6" s="1"/>
  <c r="I116" i="6"/>
  <c r="G116" i="6"/>
  <c r="D116" i="6"/>
  <c r="L115" i="6"/>
  <c r="J115" i="6"/>
  <c r="X115" i="6" s="1"/>
  <c r="Y115" i="6" s="1"/>
  <c r="I115" i="6"/>
  <c r="G115" i="6"/>
  <c r="U115" i="6" s="1"/>
  <c r="V115" i="6" s="1"/>
  <c r="D115" i="6"/>
  <c r="L114" i="6"/>
  <c r="J114" i="6"/>
  <c r="X114" i="6" s="1"/>
  <c r="Y114" i="6" s="1"/>
  <c r="I114" i="6"/>
  <c r="G114" i="6"/>
  <c r="D114" i="6"/>
  <c r="L113" i="6"/>
  <c r="J113" i="6"/>
  <c r="X113" i="6" s="1"/>
  <c r="Y113" i="6" s="1"/>
  <c r="I113" i="6"/>
  <c r="G113" i="6"/>
  <c r="U113" i="6" s="1"/>
  <c r="V113" i="6" s="1"/>
  <c r="D113" i="6"/>
  <c r="L112" i="6"/>
  <c r="J112" i="6"/>
  <c r="I112" i="6"/>
  <c r="G112" i="6"/>
  <c r="D112" i="6"/>
  <c r="L111" i="6"/>
  <c r="J111" i="6"/>
  <c r="I111" i="6"/>
  <c r="G111" i="6"/>
  <c r="H111" i="6" s="1"/>
  <c r="D111" i="6"/>
  <c r="L110" i="6"/>
  <c r="J110" i="6"/>
  <c r="X110" i="6" s="1"/>
  <c r="Y110" i="6" s="1"/>
  <c r="I110" i="6"/>
  <c r="G110" i="6"/>
  <c r="D110" i="6"/>
  <c r="L109" i="6"/>
  <c r="J109" i="6"/>
  <c r="X109" i="6" s="1"/>
  <c r="Y109" i="6" s="1"/>
  <c r="I109" i="6"/>
  <c r="G109" i="6"/>
  <c r="D109" i="6"/>
  <c r="L108" i="6"/>
  <c r="J108" i="6"/>
  <c r="I108" i="6"/>
  <c r="G108" i="6"/>
  <c r="H108" i="6" s="1"/>
  <c r="D108" i="6"/>
  <c r="R107" i="6"/>
  <c r="F107" i="6"/>
  <c r="L106" i="6"/>
  <c r="J106" i="6"/>
  <c r="X106" i="6" s="1"/>
  <c r="Y106" i="6" s="1"/>
  <c r="I106" i="6"/>
  <c r="G106" i="6"/>
  <c r="H106" i="6" s="1"/>
  <c r="D106" i="6"/>
  <c r="L105" i="6"/>
  <c r="J105" i="6"/>
  <c r="I105" i="6"/>
  <c r="G105" i="6"/>
  <c r="D105" i="6"/>
  <c r="L104" i="6"/>
  <c r="J104" i="6"/>
  <c r="X104" i="6" s="1"/>
  <c r="Y104" i="6" s="1"/>
  <c r="I104" i="6"/>
  <c r="G104" i="6"/>
  <c r="H104" i="6" s="1"/>
  <c r="D104" i="6"/>
  <c r="L103" i="6"/>
  <c r="J103" i="6"/>
  <c r="I103" i="6"/>
  <c r="G103" i="6"/>
  <c r="D103" i="6"/>
  <c r="L102" i="6"/>
  <c r="J102" i="6"/>
  <c r="I102" i="6"/>
  <c r="G102" i="6"/>
  <c r="H102" i="6" s="1"/>
  <c r="D102" i="6"/>
  <c r="L101" i="6"/>
  <c r="J101" i="6"/>
  <c r="I101" i="6"/>
  <c r="G101" i="6"/>
  <c r="U101" i="6" s="1"/>
  <c r="V101" i="6" s="1"/>
  <c r="D101" i="6"/>
  <c r="L100" i="6"/>
  <c r="J100" i="6"/>
  <c r="X100" i="6" s="1"/>
  <c r="Y100" i="6" s="1"/>
  <c r="I100" i="6"/>
  <c r="G100" i="6"/>
  <c r="H100" i="6" s="1"/>
  <c r="D100" i="6"/>
  <c r="L99" i="6"/>
  <c r="J99" i="6"/>
  <c r="X99" i="6" s="1"/>
  <c r="Y99" i="6" s="1"/>
  <c r="I99" i="6"/>
  <c r="G99" i="6"/>
  <c r="H99" i="6" s="1"/>
  <c r="D99" i="6"/>
  <c r="L98" i="6"/>
  <c r="J98" i="6"/>
  <c r="I98" i="6"/>
  <c r="G98" i="6"/>
  <c r="H98" i="6" s="1"/>
  <c r="D98" i="6"/>
  <c r="L97" i="6"/>
  <c r="J97" i="6"/>
  <c r="I97" i="6"/>
  <c r="G97" i="6"/>
  <c r="H97" i="6" s="1"/>
  <c r="D97" i="6"/>
  <c r="L96" i="6"/>
  <c r="J96" i="6"/>
  <c r="X96" i="6" s="1"/>
  <c r="Y96" i="6" s="1"/>
  <c r="I96" i="6"/>
  <c r="G96" i="6"/>
  <c r="H96" i="6" s="1"/>
  <c r="D96" i="6"/>
  <c r="L95" i="6"/>
  <c r="J95" i="6"/>
  <c r="I95" i="6"/>
  <c r="G95" i="6"/>
  <c r="U95" i="6" s="1"/>
  <c r="V95" i="6" s="1"/>
  <c r="D95" i="6"/>
  <c r="R94" i="6"/>
  <c r="F94" i="6"/>
  <c r="L93" i="6"/>
  <c r="J93" i="6"/>
  <c r="I93" i="6"/>
  <c r="G93" i="6"/>
  <c r="D93" i="6"/>
  <c r="L92" i="6"/>
  <c r="J92" i="6"/>
  <c r="I92" i="6"/>
  <c r="G92" i="6"/>
  <c r="D92" i="6"/>
  <c r="L91" i="6"/>
  <c r="J91" i="6"/>
  <c r="I91" i="6"/>
  <c r="G91" i="6"/>
  <c r="U91" i="6" s="1"/>
  <c r="V91" i="6" s="1"/>
  <c r="D91" i="6"/>
  <c r="L90" i="6"/>
  <c r="J90" i="6"/>
  <c r="I90" i="6"/>
  <c r="G90" i="6"/>
  <c r="U90" i="6" s="1"/>
  <c r="V90" i="6" s="1"/>
  <c r="D90" i="6"/>
  <c r="L89" i="6"/>
  <c r="J89" i="6"/>
  <c r="I89" i="6"/>
  <c r="G89" i="6"/>
  <c r="D89" i="6"/>
  <c r="L88" i="6"/>
  <c r="J88" i="6"/>
  <c r="I88" i="6"/>
  <c r="G88" i="6"/>
  <c r="U88" i="6" s="1"/>
  <c r="V88" i="6" s="1"/>
  <c r="D88" i="6"/>
  <c r="L87" i="6"/>
  <c r="J87" i="6"/>
  <c r="I87" i="6"/>
  <c r="G87" i="6"/>
  <c r="U87" i="6" s="1"/>
  <c r="V87" i="6" s="1"/>
  <c r="D87" i="6"/>
  <c r="L86" i="6"/>
  <c r="J86" i="6"/>
  <c r="I86" i="6"/>
  <c r="K86" i="6" s="1"/>
  <c r="G86" i="6"/>
  <c r="U86" i="6" s="1"/>
  <c r="V86" i="6" s="1"/>
  <c r="D86" i="6"/>
  <c r="L85" i="6"/>
  <c r="J85" i="6"/>
  <c r="I85" i="6"/>
  <c r="G85" i="6"/>
  <c r="H85" i="6" s="1"/>
  <c r="D85" i="6"/>
  <c r="L84" i="6"/>
  <c r="L94" i="6" s="1"/>
  <c r="J84" i="6"/>
  <c r="I84" i="6"/>
  <c r="G84" i="6"/>
  <c r="U84" i="6" s="1"/>
  <c r="V84" i="6" s="1"/>
  <c r="D84" i="6"/>
  <c r="R83" i="6"/>
  <c r="F83" i="6"/>
  <c r="L82" i="6"/>
  <c r="J82" i="6"/>
  <c r="X82" i="6" s="1"/>
  <c r="Y82" i="6" s="1"/>
  <c r="I82" i="6"/>
  <c r="G82" i="6"/>
  <c r="U82" i="6" s="1"/>
  <c r="V82" i="6" s="1"/>
  <c r="D82" i="6"/>
  <c r="L81" i="6"/>
  <c r="J81" i="6"/>
  <c r="X81" i="6" s="1"/>
  <c r="Y81" i="6" s="1"/>
  <c r="I81" i="6"/>
  <c r="G81" i="6"/>
  <c r="U81" i="6" s="1"/>
  <c r="V81" i="6" s="1"/>
  <c r="D81" i="6"/>
  <c r="L80" i="6"/>
  <c r="J80" i="6"/>
  <c r="X80" i="6" s="1"/>
  <c r="Y80" i="6" s="1"/>
  <c r="I80" i="6"/>
  <c r="G80" i="6"/>
  <c r="U80" i="6" s="1"/>
  <c r="V80" i="6" s="1"/>
  <c r="D80" i="6"/>
  <c r="L79" i="6"/>
  <c r="J79" i="6"/>
  <c r="I79" i="6"/>
  <c r="G79" i="6"/>
  <c r="U79" i="6" s="1"/>
  <c r="V79" i="6" s="1"/>
  <c r="D79" i="6"/>
  <c r="L78" i="6"/>
  <c r="J78" i="6"/>
  <c r="X78" i="6" s="1"/>
  <c r="Y78" i="6" s="1"/>
  <c r="I78" i="6"/>
  <c r="G78" i="6"/>
  <c r="U78" i="6" s="1"/>
  <c r="V78" i="6" s="1"/>
  <c r="D78" i="6"/>
  <c r="L77" i="6"/>
  <c r="J77" i="6"/>
  <c r="X77" i="6" s="1"/>
  <c r="Y77" i="6" s="1"/>
  <c r="I77" i="6"/>
  <c r="G77" i="6"/>
  <c r="U77" i="6" s="1"/>
  <c r="V77" i="6" s="1"/>
  <c r="D77" i="6"/>
  <c r="L76" i="6"/>
  <c r="J76" i="6"/>
  <c r="X76" i="6" s="1"/>
  <c r="Y76" i="6" s="1"/>
  <c r="I76" i="6"/>
  <c r="G76" i="6"/>
  <c r="U76" i="6" s="1"/>
  <c r="V76" i="6" s="1"/>
  <c r="D76" i="6"/>
  <c r="L75" i="6"/>
  <c r="J75" i="6"/>
  <c r="X75" i="6" s="1"/>
  <c r="Y75" i="6" s="1"/>
  <c r="I75" i="6"/>
  <c r="G75" i="6"/>
  <c r="U75" i="6" s="1"/>
  <c r="V75" i="6" s="1"/>
  <c r="D75" i="6"/>
  <c r="L74" i="6"/>
  <c r="J74" i="6"/>
  <c r="X74" i="6" s="1"/>
  <c r="Y74" i="6" s="1"/>
  <c r="I74" i="6"/>
  <c r="G74" i="6"/>
  <c r="D74" i="6"/>
  <c r="L73" i="6"/>
  <c r="J73" i="6"/>
  <c r="I73" i="6"/>
  <c r="G73" i="6"/>
  <c r="U73" i="6" s="1"/>
  <c r="V73" i="6" s="1"/>
  <c r="D73" i="6"/>
  <c r="L72" i="6"/>
  <c r="J72" i="6"/>
  <c r="X72" i="6" s="1"/>
  <c r="Y72" i="6" s="1"/>
  <c r="I72" i="6"/>
  <c r="G72" i="6"/>
  <c r="U72" i="6" s="1"/>
  <c r="V72" i="6" s="1"/>
  <c r="D72" i="6"/>
  <c r="L71" i="6"/>
  <c r="J71" i="6"/>
  <c r="X71" i="6" s="1"/>
  <c r="Y71" i="6" s="1"/>
  <c r="I71" i="6"/>
  <c r="G71" i="6"/>
  <c r="U71" i="6" s="1"/>
  <c r="V71" i="6" s="1"/>
  <c r="D71" i="6"/>
  <c r="L70" i="6"/>
  <c r="J70" i="6"/>
  <c r="X70" i="6" s="1"/>
  <c r="Y70" i="6" s="1"/>
  <c r="I70" i="6"/>
  <c r="G70" i="6"/>
  <c r="D70" i="6"/>
  <c r="L69" i="6"/>
  <c r="J69" i="6"/>
  <c r="X69" i="6" s="1"/>
  <c r="Y69" i="6" s="1"/>
  <c r="I69" i="6"/>
  <c r="G69" i="6"/>
  <c r="E69" i="6" s="1"/>
  <c r="D69" i="6"/>
  <c r="L68" i="6"/>
  <c r="J68" i="6"/>
  <c r="X68" i="6" s="1"/>
  <c r="Y68" i="6" s="1"/>
  <c r="I68" i="6"/>
  <c r="G68" i="6"/>
  <c r="U68" i="6" s="1"/>
  <c r="V68" i="6" s="1"/>
  <c r="D68" i="6"/>
  <c r="R67" i="6"/>
  <c r="F67" i="6"/>
  <c r="L66" i="6"/>
  <c r="J66" i="6"/>
  <c r="X66" i="6" s="1"/>
  <c r="Y66" i="6" s="1"/>
  <c r="I66" i="6"/>
  <c r="G66" i="6"/>
  <c r="H66" i="6" s="1"/>
  <c r="D66" i="6"/>
  <c r="L65" i="6"/>
  <c r="J65" i="6"/>
  <c r="X65" i="6" s="1"/>
  <c r="Y65" i="6" s="1"/>
  <c r="I65" i="6"/>
  <c r="G65" i="6"/>
  <c r="U65" i="6" s="1"/>
  <c r="V65" i="6" s="1"/>
  <c r="D65" i="6"/>
  <c r="L64" i="6"/>
  <c r="J64" i="6"/>
  <c r="X64" i="6" s="1"/>
  <c r="Y64" i="6" s="1"/>
  <c r="I64" i="6"/>
  <c r="G64" i="6"/>
  <c r="U64" i="6" s="1"/>
  <c r="V64" i="6" s="1"/>
  <c r="D64" i="6"/>
  <c r="L63" i="6"/>
  <c r="J63" i="6"/>
  <c r="X63" i="6" s="1"/>
  <c r="Y63" i="6" s="1"/>
  <c r="I63" i="6"/>
  <c r="G63" i="6"/>
  <c r="U63" i="6" s="1"/>
  <c r="V63" i="6" s="1"/>
  <c r="D63" i="6"/>
  <c r="L62" i="6"/>
  <c r="J62" i="6"/>
  <c r="X62" i="6" s="1"/>
  <c r="Y62" i="6" s="1"/>
  <c r="I62" i="6"/>
  <c r="G62" i="6"/>
  <c r="D62" i="6"/>
  <c r="L61" i="6"/>
  <c r="J61" i="6"/>
  <c r="X61" i="6" s="1"/>
  <c r="Y61" i="6" s="1"/>
  <c r="I61" i="6"/>
  <c r="G61" i="6"/>
  <c r="D61" i="6"/>
  <c r="L60" i="6"/>
  <c r="J60" i="6"/>
  <c r="X60" i="6" s="1"/>
  <c r="Y60" i="6" s="1"/>
  <c r="I60" i="6"/>
  <c r="G60" i="6"/>
  <c r="U60" i="6" s="1"/>
  <c r="V60" i="6" s="1"/>
  <c r="D60" i="6"/>
  <c r="L59" i="6"/>
  <c r="J59" i="6"/>
  <c r="X59" i="6" s="1"/>
  <c r="Y59" i="6" s="1"/>
  <c r="I59" i="6"/>
  <c r="G59" i="6"/>
  <c r="D59" i="6"/>
  <c r="L58" i="6"/>
  <c r="J58" i="6"/>
  <c r="X58" i="6" s="1"/>
  <c r="Y58" i="6" s="1"/>
  <c r="I58" i="6"/>
  <c r="G58" i="6"/>
  <c r="U58" i="6" s="1"/>
  <c r="V58" i="6" s="1"/>
  <c r="D58" i="6"/>
  <c r="L57" i="6"/>
  <c r="J57" i="6"/>
  <c r="X57" i="6" s="1"/>
  <c r="Y57" i="6" s="1"/>
  <c r="I57" i="6"/>
  <c r="G57" i="6"/>
  <c r="D57" i="6"/>
  <c r="L56" i="6"/>
  <c r="J56" i="6"/>
  <c r="I56" i="6"/>
  <c r="G56" i="6"/>
  <c r="H56" i="6" s="1"/>
  <c r="D56" i="6"/>
  <c r="L55" i="6"/>
  <c r="J55" i="6"/>
  <c r="I55" i="6"/>
  <c r="G55" i="6"/>
  <c r="U55" i="6" s="1"/>
  <c r="V55" i="6" s="1"/>
  <c r="D55" i="6"/>
  <c r="L54" i="6"/>
  <c r="J54" i="6"/>
  <c r="I54" i="6"/>
  <c r="I67" i="6" s="1"/>
  <c r="G54" i="6"/>
  <c r="U54" i="6" s="1"/>
  <c r="V54" i="6" s="1"/>
  <c r="D54" i="6"/>
  <c r="R53" i="6"/>
  <c r="F53" i="6"/>
  <c r="L52" i="6"/>
  <c r="J52" i="6"/>
  <c r="X52" i="6" s="1"/>
  <c r="Y52" i="6" s="1"/>
  <c r="I52" i="6"/>
  <c r="G52" i="6"/>
  <c r="U52" i="6" s="1"/>
  <c r="V52" i="6" s="1"/>
  <c r="D52" i="6"/>
  <c r="L51" i="6"/>
  <c r="J51" i="6"/>
  <c r="I51" i="6"/>
  <c r="G51" i="6"/>
  <c r="D51" i="6"/>
  <c r="L50" i="6"/>
  <c r="J50" i="6"/>
  <c r="X50" i="6"/>
  <c r="Y50" i="6" s="1"/>
  <c r="I50" i="6"/>
  <c r="G50" i="6"/>
  <c r="H50" i="6" s="1"/>
  <c r="D50" i="6"/>
  <c r="L49" i="6"/>
  <c r="J49" i="6"/>
  <c r="X49" i="6" s="1"/>
  <c r="Y49" i="6" s="1"/>
  <c r="I49" i="6"/>
  <c r="G49" i="6"/>
  <c r="H49" i="6" s="1"/>
  <c r="D49" i="6"/>
  <c r="L48" i="6"/>
  <c r="J48" i="6"/>
  <c r="X48" i="6" s="1"/>
  <c r="Y48" i="6" s="1"/>
  <c r="I48" i="6"/>
  <c r="G48" i="6"/>
  <c r="H48" i="6" s="1"/>
  <c r="D48" i="6"/>
  <c r="L47" i="6"/>
  <c r="J47" i="6"/>
  <c r="X47" i="6" s="1"/>
  <c r="Y47" i="6" s="1"/>
  <c r="I47" i="6"/>
  <c r="K47" i="6" s="1"/>
  <c r="G47" i="6"/>
  <c r="U47" i="6" s="1"/>
  <c r="V47" i="6" s="1"/>
  <c r="D47" i="6"/>
  <c r="L46" i="6"/>
  <c r="J46" i="6"/>
  <c r="I46" i="6"/>
  <c r="G46" i="6"/>
  <c r="D46" i="6"/>
  <c r="L45" i="6"/>
  <c r="J45" i="6"/>
  <c r="X45" i="6" s="1"/>
  <c r="Y45" i="6" s="1"/>
  <c r="I45" i="6"/>
  <c r="G45" i="6"/>
  <c r="U45" i="6" s="1"/>
  <c r="V45" i="6" s="1"/>
  <c r="D45" i="6"/>
  <c r="L44" i="6"/>
  <c r="J44" i="6"/>
  <c r="I44" i="6"/>
  <c r="G44" i="6"/>
  <c r="U44" i="6" s="1"/>
  <c r="V44" i="6" s="1"/>
  <c r="D44" i="6"/>
  <c r="L43" i="6"/>
  <c r="J43" i="6"/>
  <c r="X43" i="6" s="1"/>
  <c r="Y43" i="6" s="1"/>
  <c r="I43" i="6"/>
  <c r="K43" i="6" s="1"/>
  <c r="G43" i="6"/>
  <c r="U43" i="6" s="1"/>
  <c r="V43" i="6" s="1"/>
  <c r="D43" i="6"/>
  <c r="L42" i="6"/>
  <c r="J42" i="6"/>
  <c r="X42" i="6" s="1"/>
  <c r="Y42" i="6" s="1"/>
  <c r="I42" i="6"/>
  <c r="G42" i="6"/>
  <c r="D42" i="6"/>
  <c r="L41" i="6"/>
  <c r="J41" i="6"/>
  <c r="X41" i="6" s="1"/>
  <c r="Y41" i="6" s="1"/>
  <c r="I41" i="6"/>
  <c r="G41" i="6"/>
  <c r="H41" i="6" s="1"/>
  <c r="D41" i="6"/>
  <c r="L40" i="6"/>
  <c r="J40" i="6"/>
  <c r="I40" i="6"/>
  <c r="G40" i="6"/>
  <c r="H40" i="6" s="1"/>
  <c r="D40" i="6"/>
  <c r="R39" i="6"/>
  <c r="F39" i="6"/>
  <c r="L38" i="6"/>
  <c r="J38" i="6"/>
  <c r="X38" i="6" s="1"/>
  <c r="Y38" i="6" s="1"/>
  <c r="I38" i="6"/>
  <c r="G38" i="6"/>
  <c r="U38" i="6" s="1"/>
  <c r="V38" i="6" s="1"/>
  <c r="D38" i="6"/>
  <c r="L37" i="6"/>
  <c r="J37" i="6"/>
  <c r="I37" i="6"/>
  <c r="G37" i="6"/>
  <c r="H37" i="6" s="1"/>
  <c r="D37" i="6"/>
  <c r="L36" i="6"/>
  <c r="J36" i="6"/>
  <c r="X36" i="6" s="1"/>
  <c r="Y36" i="6" s="1"/>
  <c r="I36" i="6"/>
  <c r="G36" i="6"/>
  <c r="U36" i="6" s="1"/>
  <c r="V36" i="6" s="1"/>
  <c r="D36" i="6"/>
  <c r="L35" i="6"/>
  <c r="J35" i="6"/>
  <c r="X35" i="6" s="1"/>
  <c r="Y35" i="6" s="1"/>
  <c r="I35" i="6"/>
  <c r="G35" i="6"/>
  <c r="H35" i="6" s="1"/>
  <c r="D35" i="6"/>
  <c r="L34" i="6"/>
  <c r="J34" i="6"/>
  <c r="X34" i="6" s="1"/>
  <c r="Y34" i="6" s="1"/>
  <c r="I34" i="6"/>
  <c r="G34" i="6"/>
  <c r="H34" i="6" s="1"/>
  <c r="D34" i="6"/>
  <c r="L33" i="6"/>
  <c r="J33" i="6"/>
  <c r="X33" i="6" s="1"/>
  <c r="Y33" i="6" s="1"/>
  <c r="I33" i="6"/>
  <c r="G33" i="6"/>
  <c r="U33" i="6" s="1"/>
  <c r="V33" i="6" s="1"/>
  <c r="D33" i="6"/>
  <c r="L32" i="6"/>
  <c r="J32" i="6"/>
  <c r="X32" i="6" s="1"/>
  <c r="Y32" i="6" s="1"/>
  <c r="I32" i="6"/>
  <c r="G32" i="6"/>
  <c r="H32" i="6" s="1"/>
  <c r="D32" i="6"/>
  <c r="L31" i="6"/>
  <c r="J31" i="6"/>
  <c r="X31" i="6" s="1"/>
  <c r="Y31" i="6" s="1"/>
  <c r="I31" i="6"/>
  <c r="G31" i="6"/>
  <c r="U31" i="6" s="1"/>
  <c r="V31" i="6" s="1"/>
  <c r="D31" i="6"/>
  <c r="L30" i="6"/>
  <c r="J30" i="6"/>
  <c r="I30" i="6"/>
  <c r="G30" i="6"/>
  <c r="D30" i="6"/>
  <c r="L29" i="6"/>
  <c r="J29" i="6"/>
  <c r="X29" i="6" s="1"/>
  <c r="Y29" i="6" s="1"/>
  <c r="I29" i="6"/>
  <c r="K29" i="6" s="1"/>
  <c r="G29" i="6"/>
  <c r="U29" i="6" s="1"/>
  <c r="V29" i="6" s="1"/>
  <c r="D29" i="6"/>
  <c r="L28" i="6"/>
  <c r="J28" i="6"/>
  <c r="I28" i="6"/>
  <c r="G28" i="6"/>
  <c r="U28" i="6" s="1"/>
  <c r="V28" i="6" s="1"/>
  <c r="D28" i="6"/>
  <c r="L27" i="6"/>
  <c r="J27" i="6"/>
  <c r="X27" i="6" s="1"/>
  <c r="Y27" i="6" s="1"/>
  <c r="I27" i="6"/>
  <c r="G27" i="6"/>
  <c r="U27" i="6" s="1"/>
  <c r="V27" i="6" s="1"/>
  <c r="D27" i="6"/>
  <c r="L26" i="6"/>
  <c r="J26" i="6"/>
  <c r="X26" i="6" s="1"/>
  <c r="Y26" i="6" s="1"/>
  <c r="I26" i="6"/>
  <c r="G26" i="6"/>
  <c r="E26" i="6" s="1"/>
  <c r="D26" i="6"/>
  <c r="L25" i="6"/>
  <c r="J25" i="6"/>
  <c r="I25" i="6"/>
  <c r="G25" i="6"/>
  <c r="U25" i="6" s="1"/>
  <c r="V25" i="6" s="1"/>
  <c r="D25" i="6"/>
  <c r="L24" i="6"/>
  <c r="J24" i="6"/>
  <c r="X24" i="6" s="1"/>
  <c r="Y24" i="6" s="1"/>
  <c r="I24" i="6"/>
  <c r="G24" i="6"/>
  <c r="U24" i="6" s="1"/>
  <c r="V24" i="6" s="1"/>
  <c r="D24" i="6"/>
  <c r="L23" i="6"/>
  <c r="J23" i="6"/>
  <c r="X23" i="6" s="1"/>
  <c r="Y23" i="6" s="1"/>
  <c r="I23" i="6"/>
  <c r="G23" i="6"/>
  <c r="D23" i="6"/>
  <c r="R22" i="6"/>
  <c r="F22" i="6"/>
  <c r="L21" i="6"/>
  <c r="J21" i="6"/>
  <c r="I21" i="6"/>
  <c r="G21" i="6"/>
  <c r="H21" i="6" s="1"/>
  <c r="D21" i="6"/>
  <c r="L20" i="6"/>
  <c r="J20" i="6"/>
  <c r="X20" i="6" s="1"/>
  <c r="Y20" i="6" s="1"/>
  <c r="I20" i="6"/>
  <c r="G20" i="6"/>
  <c r="H20" i="6" s="1"/>
  <c r="D20" i="6"/>
  <c r="L19" i="6"/>
  <c r="J19" i="6"/>
  <c r="X19" i="6" s="1"/>
  <c r="Y19" i="6" s="1"/>
  <c r="I19" i="6"/>
  <c r="G19" i="6"/>
  <c r="D19" i="6"/>
  <c r="L18" i="6"/>
  <c r="J18" i="6"/>
  <c r="I18" i="6"/>
  <c r="G18" i="6"/>
  <c r="H18" i="6" s="1"/>
  <c r="D18" i="6"/>
  <c r="L17" i="6"/>
  <c r="J17" i="6"/>
  <c r="I17" i="6"/>
  <c r="G17" i="6"/>
  <c r="H17" i="6" s="1"/>
  <c r="D17" i="6"/>
  <c r="L16" i="6"/>
  <c r="J16" i="6"/>
  <c r="X16" i="6" s="1"/>
  <c r="Y16" i="6" s="1"/>
  <c r="I16" i="6"/>
  <c r="G16" i="6"/>
  <c r="H16" i="6" s="1"/>
  <c r="D16" i="6"/>
  <c r="L15" i="6"/>
  <c r="J15" i="6"/>
  <c r="I15" i="6"/>
  <c r="G15" i="6"/>
  <c r="H15" i="6" s="1"/>
  <c r="D15" i="6"/>
  <c r="L14" i="6"/>
  <c r="J14" i="6"/>
  <c r="X14" i="6" s="1"/>
  <c r="Y14" i="6" s="1"/>
  <c r="I14" i="6"/>
  <c r="G14" i="6"/>
  <c r="H14" i="6" s="1"/>
  <c r="D14" i="6"/>
  <c r="L13" i="6"/>
  <c r="J13" i="6"/>
  <c r="X13" i="6" s="1"/>
  <c r="Y13" i="6" s="1"/>
  <c r="I13" i="6"/>
  <c r="G13" i="6"/>
  <c r="U13" i="6" s="1"/>
  <c r="V13" i="6" s="1"/>
  <c r="D13" i="6"/>
  <c r="L12" i="6"/>
  <c r="J12" i="6"/>
  <c r="I12" i="6"/>
  <c r="G12" i="6"/>
  <c r="H12" i="6" s="1"/>
  <c r="D12" i="6"/>
  <c r="L11" i="6"/>
  <c r="J11" i="6"/>
  <c r="X11" i="6" s="1"/>
  <c r="Y11" i="6" s="1"/>
  <c r="I11" i="6"/>
  <c r="G11" i="6"/>
  <c r="E11" i="6" s="1"/>
  <c r="D11" i="6"/>
  <c r="L10" i="6"/>
  <c r="J10" i="6"/>
  <c r="X10" i="6" s="1"/>
  <c r="Y10" i="6" s="1"/>
  <c r="I10" i="6"/>
  <c r="G10" i="6"/>
  <c r="H10" i="6" s="1"/>
  <c r="D10" i="6"/>
  <c r="L9" i="6"/>
  <c r="J9" i="6"/>
  <c r="X9" i="6" s="1"/>
  <c r="Y9" i="6" s="1"/>
  <c r="I9" i="6"/>
  <c r="G9" i="6"/>
  <c r="H9" i="6" s="1"/>
  <c r="D9" i="6"/>
  <c r="L8" i="6"/>
  <c r="J8" i="6"/>
  <c r="X8" i="6" s="1"/>
  <c r="Y8" i="6" s="1"/>
  <c r="I8" i="6"/>
  <c r="G8" i="6"/>
  <c r="H8" i="6" s="1"/>
  <c r="D8" i="6"/>
  <c r="L7" i="6"/>
  <c r="J7" i="6"/>
  <c r="X7" i="6" s="1"/>
  <c r="Y7" i="6" s="1"/>
  <c r="I7" i="6"/>
  <c r="G7" i="6"/>
  <c r="H7" i="6" s="1"/>
  <c r="D7" i="6"/>
  <c r="L6" i="6"/>
  <c r="J6" i="6"/>
  <c r="I6" i="6"/>
  <c r="G6" i="6"/>
  <c r="H6" i="6" s="1"/>
  <c r="D6" i="6"/>
  <c r="R219" i="4"/>
  <c r="F219" i="4"/>
  <c r="L218" i="4"/>
  <c r="J218" i="4"/>
  <c r="I218" i="4"/>
  <c r="G218" i="4"/>
  <c r="H218" i="4" s="1"/>
  <c r="D218" i="4"/>
  <c r="L217" i="4"/>
  <c r="J217" i="4"/>
  <c r="I217" i="4"/>
  <c r="G217" i="4"/>
  <c r="H217" i="4" s="1"/>
  <c r="D217" i="4"/>
  <c r="L216" i="4"/>
  <c r="J216" i="4"/>
  <c r="I216" i="4"/>
  <c r="G216" i="4"/>
  <c r="D216" i="4"/>
  <c r="L215" i="4"/>
  <c r="J215" i="4"/>
  <c r="I215" i="4"/>
  <c r="G215" i="4"/>
  <c r="U215" i="4" s="1"/>
  <c r="V215" i="4" s="1"/>
  <c r="D215" i="4"/>
  <c r="L214" i="4"/>
  <c r="J214" i="4"/>
  <c r="I214" i="4"/>
  <c r="G214" i="4"/>
  <c r="U214" i="4" s="1"/>
  <c r="V214" i="4" s="1"/>
  <c r="D214" i="4"/>
  <c r="L213" i="4"/>
  <c r="J213" i="4"/>
  <c r="I213" i="4"/>
  <c r="G213" i="4"/>
  <c r="E213" i="4" s="1"/>
  <c r="D213" i="4"/>
  <c r="L212" i="4"/>
  <c r="J212" i="4"/>
  <c r="I212" i="4"/>
  <c r="G212" i="4"/>
  <c r="D212" i="4"/>
  <c r="L211" i="4"/>
  <c r="J211" i="4"/>
  <c r="I211" i="4"/>
  <c r="G211" i="4"/>
  <c r="U211" i="4" s="1"/>
  <c r="V211" i="4" s="1"/>
  <c r="D211" i="4"/>
  <c r="L210" i="4"/>
  <c r="J210" i="4"/>
  <c r="I210" i="4"/>
  <c r="G210" i="4"/>
  <c r="H210" i="4" s="1"/>
  <c r="D210" i="4"/>
  <c r="L209" i="4"/>
  <c r="J209" i="4"/>
  <c r="I209" i="4"/>
  <c r="G209" i="4"/>
  <c r="D209" i="4"/>
  <c r="L208" i="4"/>
  <c r="J208" i="4"/>
  <c r="I208" i="4"/>
  <c r="G208" i="4"/>
  <c r="D208" i="4"/>
  <c r="R207" i="4"/>
  <c r="F207" i="4"/>
  <c r="L206" i="4"/>
  <c r="J206" i="4"/>
  <c r="I206" i="4"/>
  <c r="G206" i="4"/>
  <c r="D206" i="4"/>
  <c r="L205" i="4"/>
  <c r="J205" i="4"/>
  <c r="I205" i="4"/>
  <c r="G205" i="4"/>
  <c r="D205" i="4"/>
  <c r="L204" i="4"/>
  <c r="J204" i="4"/>
  <c r="I204" i="4"/>
  <c r="G204" i="4"/>
  <c r="D204" i="4"/>
  <c r="L203" i="4"/>
  <c r="J203" i="4"/>
  <c r="I203" i="4"/>
  <c r="G203" i="4"/>
  <c r="H203" i="4" s="1"/>
  <c r="D203" i="4"/>
  <c r="L202" i="4"/>
  <c r="J202" i="4"/>
  <c r="I202" i="4"/>
  <c r="G202" i="4"/>
  <c r="U202" i="4" s="1"/>
  <c r="V202" i="4" s="1"/>
  <c r="D202" i="4"/>
  <c r="L201" i="4"/>
  <c r="J201" i="4"/>
  <c r="I201" i="4"/>
  <c r="G201" i="4"/>
  <c r="D201" i="4"/>
  <c r="L200" i="4"/>
  <c r="J200" i="4"/>
  <c r="I200" i="4"/>
  <c r="G200" i="4"/>
  <c r="D200" i="4"/>
  <c r="L199" i="4"/>
  <c r="J199" i="4"/>
  <c r="I199" i="4"/>
  <c r="G199" i="4"/>
  <c r="H199" i="4" s="1"/>
  <c r="D199" i="4"/>
  <c r="L198" i="4"/>
  <c r="J198" i="4"/>
  <c r="I198" i="4"/>
  <c r="G198" i="4"/>
  <c r="U198" i="4" s="1"/>
  <c r="V198" i="4" s="1"/>
  <c r="D198" i="4"/>
  <c r="L197" i="4"/>
  <c r="J197" i="4"/>
  <c r="I197" i="4"/>
  <c r="G197" i="4"/>
  <c r="U197" i="4" s="1"/>
  <c r="V197" i="4" s="1"/>
  <c r="D197" i="4"/>
  <c r="L196" i="4"/>
  <c r="J196" i="4"/>
  <c r="I196" i="4"/>
  <c r="G196" i="4"/>
  <c r="U196" i="4" s="1"/>
  <c r="V196" i="4" s="1"/>
  <c r="D196" i="4"/>
  <c r="L195" i="4"/>
  <c r="J195" i="4"/>
  <c r="I195" i="4"/>
  <c r="I207" i="4" s="1"/>
  <c r="G195" i="4"/>
  <c r="E195" i="4" s="1"/>
  <c r="D195" i="4"/>
  <c r="R194" i="4"/>
  <c r="F194" i="4"/>
  <c r="L193" i="4"/>
  <c r="J193" i="4"/>
  <c r="I193" i="4"/>
  <c r="G193" i="4"/>
  <c r="U193" i="4" s="1"/>
  <c r="V193" i="4" s="1"/>
  <c r="D193" i="4"/>
  <c r="L192" i="4"/>
  <c r="J192" i="4"/>
  <c r="I192" i="4"/>
  <c r="G192" i="4"/>
  <c r="H192" i="4" s="1"/>
  <c r="D192" i="4"/>
  <c r="L191" i="4"/>
  <c r="J191" i="4"/>
  <c r="I191" i="4"/>
  <c r="G191" i="4"/>
  <c r="H191" i="4" s="1"/>
  <c r="D191" i="4"/>
  <c r="L190" i="4"/>
  <c r="J190" i="4"/>
  <c r="I190" i="4"/>
  <c r="G190" i="4"/>
  <c r="H190" i="4" s="1"/>
  <c r="D190" i="4"/>
  <c r="L189" i="4"/>
  <c r="J189" i="4"/>
  <c r="I189" i="4"/>
  <c r="G189" i="4"/>
  <c r="H189" i="4" s="1"/>
  <c r="D189" i="4"/>
  <c r="L188" i="4"/>
  <c r="J188" i="4"/>
  <c r="I188" i="4"/>
  <c r="G188" i="4"/>
  <c r="H188" i="4" s="1"/>
  <c r="D188" i="4"/>
  <c r="L187" i="4"/>
  <c r="J187" i="4"/>
  <c r="I187" i="4"/>
  <c r="G187" i="4"/>
  <c r="H187" i="4" s="1"/>
  <c r="D187" i="4"/>
  <c r="L186" i="4"/>
  <c r="J186" i="4"/>
  <c r="I186" i="4"/>
  <c r="G186" i="4"/>
  <c r="U186" i="4" s="1"/>
  <c r="V186" i="4" s="1"/>
  <c r="D186" i="4"/>
  <c r="L185" i="4"/>
  <c r="J185" i="4"/>
  <c r="I185" i="4"/>
  <c r="G185" i="4"/>
  <c r="H185" i="4" s="1"/>
  <c r="D185" i="4"/>
  <c r="L184" i="4"/>
  <c r="J184" i="4"/>
  <c r="I184" i="4"/>
  <c r="G184" i="4"/>
  <c r="H184" i="4" s="1"/>
  <c r="D184" i="4"/>
  <c r="L183" i="4"/>
  <c r="J183" i="4"/>
  <c r="I183" i="4"/>
  <c r="G183" i="4"/>
  <c r="D183" i="4"/>
  <c r="L182" i="4"/>
  <c r="J182" i="4"/>
  <c r="I182" i="4"/>
  <c r="G182" i="4"/>
  <c r="H182" i="4" s="1"/>
  <c r="D182" i="4"/>
  <c r="L181" i="4"/>
  <c r="J181" i="4"/>
  <c r="I181" i="4"/>
  <c r="G181" i="4"/>
  <c r="D181" i="4"/>
  <c r="L180" i="4"/>
  <c r="J180" i="4"/>
  <c r="I180" i="4"/>
  <c r="G180" i="4"/>
  <c r="D180" i="4"/>
  <c r="L179" i="4"/>
  <c r="J179" i="4"/>
  <c r="I179" i="4"/>
  <c r="G179" i="4"/>
  <c r="H179" i="4" s="1"/>
  <c r="D179" i="4"/>
  <c r="L178" i="4"/>
  <c r="J178" i="4"/>
  <c r="I178" i="4"/>
  <c r="G178" i="4"/>
  <c r="H178" i="4" s="1"/>
  <c r="D178" i="4"/>
  <c r="L177" i="4"/>
  <c r="J177" i="4"/>
  <c r="I177" i="4"/>
  <c r="G177" i="4"/>
  <c r="D177" i="4"/>
  <c r="L176" i="4"/>
  <c r="J176" i="4"/>
  <c r="I176" i="4"/>
  <c r="G176" i="4"/>
  <c r="U176" i="4" s="1"/>
  <c r="V176" i="4" s="1"/>
  <c r="D176" i="4"/>
  <c r="L175" i="4"/>
  <c r="J175" i="4"/>
  <c r="I175" i="4"/>
  <c r="G175" i="4"/>
  <c r="H175" i="4" s="1"/>
  <c r="D175" i="4"/>
  <c r="R174" i="4"/>
  <c r="F174" i="4"/>
  <c r="L173" i="4"/>
  <c r="J173" i="4"/>
  <c r="I173" i="4"/>
  <c r="G173" i="4"/>
  <c r="H173" i="4" s="1"/>
  <c r="D173" i="4"/>
  <c r="L172" i="4"/>
  <c r="J172" i="4"/>
  <c r="I172" i="4"/>
  <c r="G172" i="4"/>
  <c r="H172" i="4" s="1"/>
  <c r="D172" i="4"/>
  <c r="L171" i="4"/>
  <c r="J171" i="4"/>
  <c r="I171" i="4"/>
  <c r="G171" i="4"/>
  <c r="H171" i="4" s="1"/>
  <c r="D171" i="4"/>
  <c r="L170" i="4"/>
  <c r="J170" i="4"/>
  <c r="I170" i="4"/>
  <c r="G170" i="4"/>
  <c r="H170" i="4" s="1"/>
  <c r="D170" i="4"/>
  <c r="L169" i="4"/>
  <c r="J169" i="4"/>
  <c r="I169" i="4"/>
  <c r="G169" i="4"/>
  <c r="H169" i="4" s="1"/>
  <c r="D169" i="4"/>
  <c r="L168" i="4"/>
  <c r="J168" i="4"/>
  <c r="I168" i="4"/>
  <c r="G168" i="4"/>
  <c r="H168" i="4" s="1"/>
  <c r="D168" i="4"/>
  <c r="L167" i="4"/>
  <c r="J167" i="4"/>
  <c r="I167" i="4"/>
  <c r="G167" i="4"/>
  <c r="H167" i="4" s="1"/>
  <c r="D167" i="4"/>
  <c r="L166" i="4"/>
  <c r="J166" i="4"/>
  <c r="I166" i="4"/>
  <c r="G166" i="4"/>
  <c r="H166" i="4" s="1"/>
  <c r="D166" i="4"/>
  <c r="L165" i="4"/>
  <c r="J165" i="4"/>
  <c r="I165" i="4"/>
  <c r="G165" i="4"/>
  <c r="H165" i="4" s="1"/>
  <c r="D165" i="4"/>
  <c r="L164" i="4"/>
  <c r="J164" i="4"/>
  <c r="I164" i="4"/>
  <c r="G164" i="4"/>
  <c r="H164" i="4" s="1"/>
  <c r="D164" i="4"/>
  <c r="L163" i="4"/>
  <c r="J163" i="4"/>
  <c r="I163" i="4"/>
  <c r="G163" i="4"/>
  <c r="H163" i="4" s="1"/>
  <c r="D163" i="4"/>
  <c r="L162" i="4"/>
  <c r="J162" i="4"/>
  <c r="I162" i="4"/>
  <c r="G162" i="4"/>
  <c r="H162" i="4" s="1"/>
  <c r="D162" i="4"/>
  <c r="L161" i="4"/>
  <c r="J161" i="4"/>
  <c r="I161" i="4"/>
  <c r="G161" i="4"/>
  <c r="H161" i="4" s="1"/>
  <c r="D161" i="4"/>
  <c r="L160" i="4"/>
  <c r="J160" i="4"/>
  <c r="I160" i="4"/>
  <c r="G160" i="4"/>
  <c r="H160" i="4" s="1"/>
  <c r="D160" i="4"/>
  <c r="L159" i="4"/>
  <c r="J159" i="4"/>
  <c r="I159" i="4"/>
  <c r="G159" i="4"/>
  <c r="H159" i="4" s="1"/>
  <c r="D159" i="4"/>
  <c r="L158" i="4"/>
  <c r="J158" i="4"/>
  <c r="I158" i="4"/>
  <c r="G158" i="4"/>
  <c r="H158" i="4" s="1"/>
  <c r="D158" i="4"/>
  <c r="L157" i="4"/>
  <c r="J157" i="4"/>
  <c r="I157" i="4"/>
  <c r="G157" i="4"/>
  <c r="H157" i="4" s="1"/>
  <c r="D157" i="4"/>
  <c r="L156" i="4"/>
  <c r="J156" i="4"/>
  <c r="I156" i="4"/>
  <c r="G156" i="4"/>
  <c r="H156" i="4" s="1"/>
  <c r="D156" i="4"/>
  <c r="L155" i="4"/>
  <c r="J155" i="4"/>
  <c r="I155" i="4"/>
  <c r="G155" i="4"/>
  <c r="H155" i="4" s="1"/>
  <c r="D155" i="4"/>
  <c r="L154" i="4"/>
  <c r="J154" i="4"/>
  <c r="I154" i="4"/>
  <c r="G154" i="4"/>
  <c r="D154" i="4"/>
  <c r="L153" i="4"/>
  <c r="J153" i="4"/>
  <c r="I153" i="4"/>
  <c r="G153" i="4"/>
  <c r="H153" i="4" s="1"/>
  <c r="D153" i="4"/>
  <c r="L152" i="4"/>
  <c r="L174" i="4" s="1"/>
  <c r="N174" i="4" s="1"/>
  <c r="J152" i="4"/>
  <c r="I152" i="4"/>
  <c r="I174" i="4" s="1"/>
  <c r="G152" i="4"/>
  <c r="D152" i="4"/>
  <c r="R151" i="4"/>
  <c r="F151" i="4"/>
  <c r="L150" i="4"/>
  <c r="J150" i="4"/>
  <c r="I150" i="4"/>
  <c r="G150" i="4"/>
  <c r="U150" i="4" s="1"/>
  <c r="V150" i="4" s="1"/>
  <c r="D150" i="4"/>
  <c r="L149" i="4"/>
  <c r="J149" i="4"/>
  <c r="I149" i="4"/>
  <c r="G149" i="4"/>
  <c r="D149" i="4"/>
  <c r="L148" i="4"/>
  <c r="J148" i="4"/>
  <c r="I148" i="4"/>
  <c r="G148" i="4"/>
  <c r="D148" i="4"/>
  <c r="L147" i="4"/>
  <c r="J147" i="4"/>
  <c r="I147" i="4"/>
  <c r="G147" i="4"/>
  <c r="U147" i="4" s="1"/>
  <c r="V147" i="4" s="1"/>
  <c r="D147" i="4"/>
  <c r="L146" i="4"/>
  <c r="J146" i="4"/>
  <c r="I146" i="4"/>
  <c r="K146" i="4" s="1"/>
  <c r="G146" i="4"/>
  <c r="U146" i="4" s="1"/>
  <c r="V146" i="4" s="1"/>
  <c r="D146" i="4"/>
  <c r="L145" i="4"/>
  <c r="J145" i="4"/>
  <c r="I145" i="4"/>
  <c r="G145" i="4"/>
  <c r="H145" i="4" s="1"/>
  <c r="D145" i="4"/>
  <c r="L144" i="4"/>
  <c r="J144" i="4"/>
  <c r="I144" i="4"/>
  <c r="G144" i="4"/>
  <c r="U144" i="4" s="1"/>
  <c r="V144" i="4" s="1"/>
  <c r="D144" i="4"/>
  <c r="L143" i="4"/>
  <c r="J143" i="4"/>
  <c r="I143" i="4"/>
  <c r="G143" i="4"/>
  <c r="D143" i="4"/>
  <c r="L142" i="4"/>
  <c r="J142" i="4"/>
  <c r="I142" i="4"/>
  <c r="G142" i="4"/>
  <c r="U142" i="4" s="1"/>
  <c r="V142" i="4" s="1"/>
  <c r="D142" i="4"/>
  <c r="L141" i="4"/>
  <c r="J141" i="4"/>
  <c r="I141" i="4"/>
  <c r="G141" i="4"/>
  <c r="D141" i="4"/>
  <c r="L140" i="4"/>
  <c r="J140" i="4"/>
  <c r="I140" i="4"/>
  <c r="G140" i="4"/>
  <c r="H140" i="4" s="1"/>
  <c r="D140" i="4"/>
  <c r="R139" i="4"/>
  <c r="F139" i="4"/>
  <c r="L138" i="4"/>
  <c r="J138" i="4"/>
  <c r="I138" i="4"/>
  <c r="G138" i="4"/>
  <c r="U138" i="4" s="1"/>
  <c r="V138" i="4" s="1"/>
  <c r="D138" i="4"/>
  <c r="L137" i="4"/>
  <c r="J137" i="4"/>
  <c r="I137" i="4"/>
  <c r="G137" i="4"/>
  <c r="H137" i="4" s="1"/>
  <c r="D137" i="4"/>
  <c r="L136" i="4"/>
  <c r="J136" i="4"/>
  <c r="K136" i="4" s="1"/>
  <c r="I136" i="4"/>
  <c r="G136" i="4"/>
  <c r="D136" i="4"/>
  <c r="L135" i="4"/>
  <c r="J135" i="4"/>
  <c r="I135" i="4"/>
  <c r="G135" i="4"/>
  <c r="H135" i="4" s="1"/>
  <c r="D135" i="4"/>
  <c r="L134" i="4"/>
  <c r="J134" i="4"/>
  <c r="I134" i="4"/>
  <c r="G134" i="4"/>
  <c r="U134" i="4" s="1"/>
  <c r="V134" i="4" s="1"/>
  <c r="D134" i="4"/>
  <c r="L133" i="4"/>
  <c r="J133" i="4"/>
  <c r="K133" i="4" s="1"/>
  <c r="I133" i="4"/>
  <c r="G133" i="4"/>
  <c r="H133" i="4" s="1"/>
  <c r="D133" i="4"/>
  <c r="L132" i="4"/>
  <c r="J132" i="4"/>
  <c r="I132" i="4"/>
  <c r="G132" i="4"/>
  <c r="U132" i="4" s="1"/>
  <c r="V132" i="4" s="1"/>
  <c r="D132" i="4"/>
  <c r="L131" i="4"/>
  <c r="J131" i="4"/>
  <c r="I131" i="4"/>
  <c r="G131" i="4"/>
  <c r="U131" i="4" s="1"/>
  <c r="V131" i="4" s="1"/>
  <c r="D131" i="4"/>
  <c r="L130" i="4"/>
  <c r="J130" i="4"/>
  <c r="I130" i="4"/>
  <c r="G130" i="4"/>
  <c r="U130" i="4" s="1"/>
  <c r="V130" i="4" s="1"/>
  <c r="D130" i="4"/>
  <c r="L129" i="4"/>
  <c r="J129" i="4"/>
  <c r="I129" i="4"/>
  <c r="G129" i="4"/>
  <c r="U129" i="4" s="1"/>
  <c r="V129" i="4" s="1"/>
  <c r="D129" i="4"/>
  <c r="L128" i="4"/>
  <c r="J128" i="4"/>
  <c r="I128" i="4"/>
  <c r="G128" i="4"/>
  <c r="H128" i="4" s="1"/>
  <c r="D128" i="4"/>
  <c r="L127" i="4"/>
  <c r="J127" i="4"/>
  <c r="I127" i="4"/>
  <c r="G127" i="4"/>
  <c r="U127" i="4" s="1"/>
  <c r="V127" i="4" s="1"/>
  <c r="D127" i="4"/>
  <c r="L126" i="4"/>
  <c r="J126" i="4"/>
  <c r="I126" i="4"/>
  <c r="G126" i="4"/>
  <c r="H126" i="4" s="1"/>
  <c r="D126" i="4"/>
  <c r="L125" i="4"/>
  <c r="J125" i="4"/>
  <c r="I125" i="4"/>
  <c r="G125" i="4"/>
  <c r="U125" i="4" s="1"/>
  <c r="V125" i="4" s="1"/>
  <c r="D125" i="4"/>
  <c r="R124" i="4"/>
  <c r="F124" i="4"/>
  <c r="L123" i="4"/>
  <c r="J123" i="4"/>
  <c r="I123" i="4"/>
  <c r="G123" i="4"/>
  <c r="H123" i="4" s="1"/>
  <c r="D123" i="4"/>
  <c r="L122" i="4"/>
  <c r="J122" i="4"/>
  <c r="I122" i="4"/>
  <c r="G122" i="4"/>
  <c r="U122" i="4" s="1"/>
  <c r="V122" i="4" s="1"/>
  <c r="D122" i="4"/>
  <c r="L121" i="4"/>
  <c r="J121" i="4"/>
  <c r="I121" i="4"/>
  <c r="G121" i="4"/>
  <c r="D121" i="4"/>
  <c r="L120" i="4"/>
  <c r="J120" i="4"/>
  <c r="I120" i="4"/>
  <c r="G120" i="4"/>
  <c r="H120" i="4" s="1"/>
  <c r="D120" i="4"/>
  <c r="L119" i="4"/>
  <c r="J119" i="4"/>
  <c r="I119" i="4"/>
  <c r="G119" i="4"/>
  <c r="H119" i="4" s="1"/>
  <c r="D119" i="4"/>
  <c r="L118" i="4"/>
  <c r="J118" i="4"/>
  <c r="I118" i="4"/>
  <c r="G118" i="4"/>
  <c r="D118" i="4"/>
  <c r="L117" i="4"/>
  <c r="J117" i="4"/>
  <c r="I117" i="4"/>
  <c r="G117" i="4"/>
  <c r="U117" i="4" s="1"/>
  <c r="V117" i="4" s="1"/>
  <c r="D117" i="4"/>
  <c r="L116" i="4"/>
  <c r="J116" i="4"/>
  <c r="I116" i="4"/>
  <c r="G116" i="4"/>
  <c r="H116" i="4" s="1"/>
  <c r="D116" i="4"/>
  <c r="L115" i="4"/>
  <c r="J115" i="4"/>
  <c r="I115" i="4"/>
  <c r="G115" i="4"/>
  <c r="D115" i="4"/>
  <c r="L114" i="4"/>
  <c r="J114" i="4"/>
  <c r="I114" i="4"/>
  <c r="G114" i="4"/>
  <c r="U114" i="4" s="1"/>
  <c r="V114" i="4" s="1"/>
  <c r="D114" i="4"/>
  <c r="L113" i="4"/>
  <c r="J113" i="4"/>
  <c r="I113" i="4"/>
  <c r="G113" i="4"/>
  <c r="H113" i="4" s="1"/>
  <c r="D113" i="4"/>
  <c r="L112" i="4"/>
  <c r="J112" i="4"/>
  <c r="I112" i="4"/>
  <c r="G112" i="4"/>
  <c r="H112" i="4" s="1"/>
  <c r="D112" i="4"/>
  <c r="L111" i="4"/>
  <c r="J111" i="4"/>
  <c r="I111" i="4"/>
  <c r="G111" i="4"/>
  <c r="H111" i="4" s="1"/>
  <c r="D111" i="4"/>
  <c r="L110" i="4"/>
  <c r="J110" i="4"/>
  <c r="I110" i="4"/>
  <c r="G110" i="4"/>
  <c r="D110" i="4"/>
  <c r="L109" i="4"/>
  <c r="J109" i="4"/>
  <c r="I109" i="4"/>
  <c r="G109" i="4"/>
  <c r="U109" i="4" s="1"/>
  <c r="V109" i="4" s="1"/>
  <c r="D109" i="4"/>
  <c r="L108" i="4"/>
  <c r="J108" i="4"/>
  <c r="I108" i="4"/>
  <c r="G108" i="4"/>
  <c r="D108" i="4"/>
  <c r="R107" i="4"/>
  <c r="F107" i="4"/>
  <c r="L106" i="4"/>
  <c r="J106" i="4"/>
  <c r="I106" i="4"/>
  <c r="G106" i="4"/>
  <c r="U106" i="4" s="1"/>
  <c r="V106" i="4" s="1"/>
  <c r="D106" i="4"/>
  <c r="L105" i="4"/>
  <c r="J105" i="4"/>
  <c r="I105" i="4"/>
  <c r="G105" i="4"/>
  <c r="U105" i="4" s="1"/>
  <c r="V105" i="4" s="1"/>
  <c r="D105" i="4"/>
  <c r="L104" i="4"/>
  <c r="J104" i="4"/>
  <c r="I104" i="4"/>
  <c r="G104" i="4"/>
  <c r="H104" i="4" s="1"/>
  <c r="D104" i="4"/>
  <c r="L103" i="4"/>
  <c r="J103" i="4"/>
  <c r="I103" i="4"/>
  <c r="G103" i="4"/>
  <c r="U103" i="4" s="1"/>
  <c r="V103" i="4" s="1"/>
  <c r="D103" i="4"/>
  <c r="L102" i="4"/>
  <c r="J102" i="4"/>
  <c r="I102" i="4"/>
  <c r="G102" i="4"/>
  <c r="U102" i="4" s="1"/>
  <c r="V102" i="4" s="1"/>
  <c r="D102" i="4"/>
  <c r="L101" i="4"/>
  <c r="J101" i="4"/>
  <c r="I101" i="4"/>
  <c r="G101" i="4"/>
  <c r="E101" i="4" s="1"/>
  <c r="D101" i="4"/>
  <c r="L100" i="4"/>
  <c r="J100" i="4"/>
  <c r="I100" i="4"/>
  <c r="G100" i="4"/>
  <c r="U100" i="4" s="1"/>
  <c r="V100" i="4" s="1"/>
  <c r="D100" i="4"/>
  <c r="L99" i="4"/>
  <c r="J99" i="4"/>
  <c r="I99" i="4"/>
  <c r="G99" i="4"/>
  <c r="U99" i="4" s="1"/>
  <c r="V99" i="4" s="1"/>
  <c r="D99" i="4"/>
  <c r="L98" i="4"/>
  <c r="J98" i="4"/>
  <c r="I98" i="4"/>
  <c r="G98" i="4"/>
  <c r="U98" i="4" s="1"/>
  <c r="V98" i="4" s="1"/>
  <c r="D98" i="4"/>
  <c r="L97" i="4"/>
  <c r="J97" i="4"/>
  <c r="I97" i="4"/>
  <c r="G97" i="4"/>
  <c r="U97" i="4" s="1"/>
  <c r="V97" i="4" s="1"/>
  <c r="D97" i="4"/>
  <c r="L96" i="4"/>
  <c r="J96" i="4"/>
  <c r="I96" i="4"/>
  <c r="G96" i="4"/>
  <c r="U96" i="4" s="1"/>
  <c r="V96" i="4" s="1"/>
  <c r="D96" i="4"/>
  <c r="L95" i="4"/>
  <c r="J95" i="4"/>
  <c r="I95" i="4"/>
  <c r="G95" i="4"/>
  <c r="U95" i="4" s="1"/>
  <c r="V95" i="4" s="1"/>
  <c r="D95" i="4"/>
  <c r="R94" i="4"/>
  <c r="F94" i="4"/>
  <c r="L93" i="4"/>
  <c r="J93" i="4"/>
  <c r="I93" i="4"/>
  <c r="G93" i="4"/>
  <c r="U93" i="4" s="1"/>
  <c r="V93" i="4" s="1"/>
  <c r="D93" i="4"/>
  <c r="L92" i="4"/>
  <c r="J92" i="4"/>
  <c r="I92" i="4"/>
  <c r="G92" i="4"/>
  <c r="H92" i="4" s="1"/>
  <c r="D92" i="4"/>
  <c r="L91" i="4"/>
  <c r="J91" i="4"/>
  <c r="I91" i="4"/>
  <c r="G91" i="4"/>
  <c r="D91" i="4"/>
  <c r="L90" i="4"/>
  <c r="J90" i="4"/>
  <c r="I90" i="4"/>
  <c r="G90" i="4"/>
  <c r="H90" i="4" s="1"/>
  <c r="D90" i="4"/>
  <c r="L89" i="4"/>
  <c r="J89" i="4"/>
  <c r="I89" i="4"/>
  <c r="G89" i="4"/>
  <c r="U89" i="4" s="1"/>
  <c r="V89" i="4" s="1"/>
  <c r="D89" i="4"/>
  <c r="L88" i="4"/>
  <c r="J88" i="4"/>
  <c r="I88" i="4"/>
  <c r="G88" i="4"/>
  <c r="U88" i="4" s="1"/>
  <c r="V88" i="4" s="1"/>
  <c r="D88" i="4"/>
  <c r="L87" i="4"/>
  <c r="J87" i="4"/>
  <c r="I87" i="4"/>
  <c r="G87" i="4"/>
  <c r="H87" i="4" s="1"/>
  <c r="D87" i="4"/>
  <c r="L86" i="4"/>
  <c r="J86" i="4"/>
  <c r="I86" i="4"/>
  <c r="G86" i="4"/>
  <c r="D86" i="4"/>
  <c r="L85" i="4"/>
  <c r="J85" i="4"/>
  <c r="I85" i="4"/>
  <c r="G85" i="4"/>
  <c r="U85" i="4" s="1"/>
  <c r="V85" i="4" s="1"/>
  <c r="D85" i="4"/>
  <c r="L84" i="4"/>
  <c r="J84" i="4"/>
  <c r="I84" i="4"/>
  <c r="G84" i="4"/>
  <c r="U84" i="4" s="1"/>
  <c r="V84" i="4" s="1"/>
  <c r="D84" i="4"/>
  <c r="R83" i="4"/>
  <c r="F83" i="4"/>
  <c r="L82" i="4"/>
  <c r="J82" i="4"/>
  <c r="I82" i="4"/>
  <c r="G82" i="4"/>
  <c r="D82" i="4"/>
  <c r="L81" i="4"/>
  <c r="J81" i="4"/>
  <c r="I81" i="4"/>
  <c r="G81" i="4"/>
  <c r="U81" i="4" s="1"/>
  <c r="V81" i="4" s="1"/>
  <c r="D81" i="4"/>
  <c r="L80" i="4"/>
  <c r="J80" i="4"/>
  <c r="I80" i="4"/>
  <c r="G80" i="4"/>
  <c r="U80" i="4" s="1"/>
  <c r="V80" i="4" s="1"/>
  <c r="D80" i="4"/>
  <c r="L79" i="4"/>
  <c r="J79" i="4"/>
  <c r="I79" i="4"/>
  <c r="G79" i="4"/>
  <c r="U79" i="4" s="1"/>
  <c r="V79" i="4" s="1"/>
  <c r="D79" i="4"/>
  <c r="L78" i="4"/>
  <c r="J78" i="4"/>
  <c r="I78" i="4"/>
  <c r="G78" i="4"/>
  <c r="U78" i="4" s="1"/>
  <c r="V78" i="4" s="1"/>
  <c r="D78" i="4"/>
  <c r="L77" i="4"/>
  <c r="J77" i="4"/>
  <c r="I77" i="4"/>
  <c r="G77" i="4"/>
  <c r="U77" i="4" s="1"/>
  <c r="V77" i="4" s="1"/>
  <c r="D77" i="4"/>
  <c r="L76" i="4"/>
  <c r="J76" i="4"/>
  <c r="I76" i="4"/>
  <c r="G76" i="4"/>
  <c r="U76" i="4" s="1"/>
  <c r="V76" i="4" s="1"/>
  <c r="D76" i="4"/>
  <c r="L75" i="4"/>
  <c r="J75" i="4"/>
  <c r="I75" i="4"/>
  <c r="G75" i="4"/>
  <c r="D75" i="4"/>
  <c r="L74" i="4"/>
  <c r="J74" i="4"/>
  <c r="I74" i="4"/>
  <c r="G74" i="4"/>
  <c r="H74" i="4" s="1"/>
  <c r="D74" i="4"/>
  <c r="L73" i="4"/>
  <c r="J73" i="4"/>
  <c r="I73" i="4"/>
  <c r="G73" i="4"/>
  <c r="H73" i="4" s="1"/>
  <c r="D73" i="4"/>
  <c r="L72" i="4"/>
  <c r="J72" i="4"/>
  <c r="I72" i="4"/>
  <c r="G72" i="4"/>
  <c r="H72" i="4" s="1"/>
  <c r="D72" i="4"/>
  <c r="L71" i="4"/>
  <c r="J71" i="4"/>
  <c r="I71" i="4"/>
  <c r="G71" i="4"/>
  <c r="H71" i="4" s="1"/>
  <c r="D71" i="4"/>
  <c r="L70" i="4"/>
  <c r="J70" i="4"/>
  <c r="I70" i="4"/>
  <c r="G70" i="4"/>
  <c r="H70" i="4" s="1"/>
  <c r="D70" i="4"/>
  <c r="L69" i="4"/>
  <c r="J69" i="4"/>
  <c r="I69" i="4"/>
  <c r="G69" i="4"/>
  <c r="H69" i="4" s="1"/>
  <c r="D69" i="4"/>
  <c r="L68" i="4"/>
  <c r="J68" i="4"/>
  <c r="I68" i="4"/>
  <c r="G68" i="4"/>
  <c r="D68" i="4"/>
  <c r="R67" i="4"/>
  <c r="F67" i="4"/>
  <c r="L66" i="4"/>
  <c r="J66" i="4"/>
  <c r="I66" i="4"/>
  <c r="G66" i="4"/>
  <c r="D66" i="4"/>
  <c r="L65" i="4"/>
  <c r="J65" i="4"/>
  <c r="I65" i="4"/>
  <c r="G65" i="4"/>
  <c r="D65" i="4"/>
  <c r="L64" i="4"/>
  <c r="J64" i="4"/>
  <c r="I64" i="4"/>
  <c r="G64" i="4"/>
  <c r="U64" i="4" s="1"/>
  <c r="V64" i="4" s="1"/>
  <c r="D64" i="4"/>
  <c r="L63" i="4"/>
  <c r="J63" i="4"/>
  <c r="I63" i="4"/>
  <c r="G63" i="4"/>
  <c r="U63" i="4" s="1"/>
  <c r="V63" i="4" s="1"/>
  <c r="D63" i="4"/>
  <c r="L62" i="4"/>
  <c r="J62" i="4"/>
  <c r="I62" i="4"/>
  <c r="G62" i="4"/>
  <c r="H62" i="4" s="1"/>
  <c r="D62" i="4"/>
  <c r="L61" i="4"/>
  <c r="J61" i="4"/>
  <c r="I61" i="4"/>
  <c r="G61" i="4"/>
  <c r="U61" i="4" s="1"/>
  <c r="V61" i="4" s="1"/>
  <c r="D61" i="4"/>
  <c r="L60" i="4"/>
  <c r="J60" i="4"/>
  <c r="I60" i="4"/>
  <c r="G60" i="4"/>
  <c r="U60" i="4" s="1"/>
  <c r="V60" i="4" s="1"/>
  <c r="D60" i="4"/>
  <c r="L59" i="4"/>
  <c r="J59" i="4"/>
  <c r="I59" i="4"/>
  <c r="G59" i="4"/>
  <c r="U59" i="4" s="1"/>
  <c r="V59" i="4" s="1"/>
  <c r="D59" i="4"/>
  <c r="L58" i="4"/>
  <c r="J58" i="4"/>
  <c r="I58" i="4"/>
  <c r="G58" i="4"/>
  <c r="D58" i="4"/>
  <c r="L57" i="4"/>
  <c r="J57" i="4"/>
  <c r="I57" i="4"/>
  <c r="G57" i="4"/>
  <c r="H57" i="4" s="1"/>
  <c r="D57" i="4"/>
  <c r="L56" i="4"/>
  <c r="J56" i="4"/>
  <c r="I56" i="4"/>
  <c r="G56" i="4"/>
  <c r="U56" i="4" s="1"/>
  <c r="V56" i="4" s="1"/>
  <c r="D56" i="4"/>
  <c r="L55" i="4"/>
  <c r="J55" i="4"/>
  <c r="I55" i="4"/>
  <c r="G55" i="4"/>
  <c r="D55" i="4"/>
  <c r="L54" i="4"/>
  <c r="J54" i="4"/>
  <c r="I54" i="4"/>
  <c r="G54" i="4"/>
  <c r="U54" i="4" s="1"/>
  <c r="V54" i="4" s="1"/>
  <c r="D54" i="4"/>
  <c r="R53" i="4"/>
  <c r="F53" i="4"/>
  <c r="L52" i="4"/>
  <c r="J52" i="4"/>
  <c r="I52" i="4"/>
  <c r="G52" i="4"/>
  <c r="D52" i="4"/>
  <c r="L51" i="4"/>
  <c r="J51" i="4"/>
  <c r="I51" i="4"/>
  <c r="G51" i="4"/>
  <c r="H51" i="4" s="1"/>
  <c r="D51" i="4"/>
  <c r="L50" i="4"/>
  <c r="J50" i="4"/>
  <c r="I50" i="4"/>
  <c r="G50" i="4"/>
  <c r="H50" i="4" s="1"/>
  <c r="D50" i="4"/>
  <c r="L49" i="4"/>
  <c r="J49" i="4"/>
  <c r="I49" i="4"/>
  <c r="G49" i="4"/>
  <c r="D49" i="4"/>
  <c r="L48" i="4"/>
  <c r="J48" i="4"/>
  <c r="I48" i="4"/>
  <c r="G48" i="4"/>
  <c r="D48" i="4"/>
  <c r="L47" i="4"/>
  <c r="J47" i="4"/>
  <c r="I47" i="4"/>
  <c r="G47" i="4"/>
  <c r="D47" i="4"/>
  <c r="L46" i="4"/>
  <c r="J46" i="4"/>
  <c r="I46" i="4"/>
  <c r="G46" i="4"/>
  <c r="D46" i="4"/>
  <c r="L45" i="4"/>
  <c r="J45" i="4"/>
  <c r="I45" i="4"/>
  <c r="G45" i="4"/>
  <c r="U45" i="4" s="1"/>
  <c r="V45" i="4" s="1"/>
  <c r="D45" i="4"/>
  <c r="L44" i="4"/>
  <c r="J44" i="4"/>
  <c r="I44" i="4"/>
  <c r="G44" i="4"/>
  <c r="D44" i="4"/>
  <c r="L43" i="4"/>
  <c r="J43" i="4"/>
  <c r="I43" i="4"/>
  <c r="G43" i="4"/>
  <c r="D43" i="4"/>
  <c r="L42" i="4"/>
  <c r="J42" i="4"/>
  <c r="I42" i="4"/>
  <c r="G42" i="4"/>
  <c r="H42" i="4" s="1"/>
  <c r="D42" i="4"/>
  <c r="L41" i="4"/>
  <c r="J41" i="4"/>
  <c r="I41" i="4"/>
  <c r="G41" i="4"/>
  <c r="D41" i="4"/>
  <c r="L40" i="4"/>
  <c r="J40" i="4"/>
  <c r="I40" i="4"/>
  <c r="G40" i="4"/>
  <c r="U40" i="4" s="1"/>
  <c r="V40" i="4" s="1"/>
  <c r="D40" i="4"/>
  <c r="R39" i="4"/>
  <c r="F39" i="4"/>
  <c r="L38" i="4"/>
  <c r="J38" i="4"/>
  <c r="I38" i="4"/>
  <c r="G38" i="4"/>
  <c r="H38" i="4" s="1"/>
  <c r="D38" i="4"/>
  <c r="L37" i="4"/>
  <c r="J37" i="4"/>
  <c r="I37" i="4"/>
  <c r="G37" i="4"/>
  <c r="D37" i="4"/>
  <c r="L36" i="4"/>
  <c r="J36" i="4"/>
  <c r="I36" i="4"/>
  <c r="G36" i="4"/>
  <c r="H36" i="4" s="1"/>
  <c r="D36" i="4"/>
  <c r="L35" i="4"/>
  <c r="J35" i="4"/>
  <c r="I35" i="4"/>
  <c r="G35" i="4"/>
  <c r="D35" i="4"/>
  <c r="L34" i="4"/>
  <c r="J34" i="4"/>
  <c r="I34" i="4"/>
  <c r="G34" i="4"/>
  <c r="D34" i="4"/>
  <c r="L33" i="4"/>
  <c r="J33" i="4"/>
  <c r="I33" i="4"/>
  <c r="G33" i="4"/>
  <c r="H33" i="4" s="1"/>
  <c r="D33" i="4"/>
  <c r="L32" i="4"/>
  <c r="J32" i="4"/>
  <c r="I32" i="4"/>
  <c r="G32" i="4"/>
  <c r="D32" i="4"/>
  <c r="L31" i="4"/>
  <c r="J31" i="4"/>
  <c r="I31" i="4"/>
  <c r="G31" i="4"/>
  <c r="U31" i="4" s="1"/>
  <c r="V31" i="4" s="1"/>
  <c r="D31" i="4"/>
  <c r="L30" i="4"/>
  <c r="J30" i="4"/>
  <c r="I30" i="4"/>
  <c r="G30" i="4"/>
  <c r="U30" i="4" s="1"/>
  <c r="V30" i="4" s="1"/>
  <c r="D30" i="4"/>
  <c r="L29" i="4"/>
  <c r="J29" i="4"/>
  <c r="I29" i="4"/>
  <c r="G29" i="4"/>
  <c r="D29" i="4"/>
  <c r="L28" i="4"/>
  <c r="J28" i="4"/>
  <c r="I28" i="4"/>
  <c r="G28" i="4"/>
  <c r="U28" i="4" s="1"/>
  <c r="V28" i="4" s="1"/>
  <c r="D28" i="4"/>
  <c r="L27" i="4"/>
  <c r="J27" i="4"/>
  <c r="I27" i="4"/>
  <c r="G27" i="4"/>
  <c r="E27" i="4" s="1"/>
  <c r="D27" i="4"/>
  <c r="L26" i="4"/>
  <c r="J26" i="4"/>
  <c r="I26" i="4"/>
  <c r="G26" i="4"/>
  <c r="U26" i="4" s="1"/>
  <c r="V26" i="4" s="1"/>
  <c r="D26" i="4"/>
  <c r="L25" i="4"/>
  <c r="J25" i="4"/>
  <c r="I25" i="4"/>
  <c r="G25" i="4"/>
  <c r="D25" i="4"/>
  <c r="L24" i="4"/>
  <c r="J24" i="4"/>
  <c r="I24" i="4"/>
  <c r="G24" i="4"/>
  <c r="U24" i="4" s="1"/>
  <c r="V24" i="4" s="1"/>
  <c r="D24" i="4"/>
  <c r="L23" i="4"/>
  <c r="J23" i="4"/>
  <c r="I23" i="4"/>
  <c r="G23" i="4"/>
  <c r="U23" i="4" s="1"/>
  <c r="V23" i="4" s="1"/>
  <c r="D23" i="4"/>
  <c r="R22" i="4"/>
  <c r="F22" i="4"/>
  <c r="L21" i="4"/>
  <c r="J21" i="4"/>
  <c r="I21" i="4"/>
  <c r="G21" i="4"/>
  <c r="H21" i="4" s="1"/>
  <c r="D21" i="4"/>
  <c r="L20" i="4"/>
  <c r="J20" i="4"/>
  <c r="I20" i="4"/>
  <c r="G20" i="4"/>
  <c r="D20" i="4"/>
  <c r="L19" i="4"/>
  <c r="J19" i="4"/>
  <c r="I19" i="4"/>
  <c r="K19" i="4" s="1"/>
  <c r="G19" i="4"/>
  <c r="H19" i="4" s="1"/>
  <c r="D19" i="4"/>
  <c r="L18" i="4"/>
  <c r="J18" i="4"/>
  <c r="I18" i="4"/>
  <c r="G18" i="4"/>
  <c r="H18" i="4" s="1"/>
  <c r="D18" i="4"/>
  <c r="L17" i="4"/>
  <c r="J17" i="4"/>
  <c r="I17" i="4"/>
  <c r="K17" i="4" s="1"/>
  <c r="G17" i="4"/>
  <c r="U17" i="4" s="1"/>
  <c r="V17" i="4" s="1"/>
  <c r="D17" i="4"/>
  <c r="L16" i="4"/>
  <c r="J16" i="4"/>
  <c r="I16" i="4"/>
  <c r="G16" i="4"/>
  <c r="H16" i="4" s="1"/>
  <c r="D16" i="4"/>
  <c r="L15" i="4"/>
  <c r="J15" i="4"/>
  <c r="I15" i="4"/>
  <c r="K15" i="4" s="1"/>
  <c r="G15" i="4"/>
  <c r="U15" i="4" s="1"/>
  <c r="V15" i="4" s="1"/>
  <c r="D15" i="4"/>
  <c r="L14" i="4"/>
  <c r="J14" i="4"/>
  <c r="I14" i="4"/>
  <c r="G14" i="4"/>
  <c r="D14" i="4"/>
  <c r="L13" i="4"/>
  <c r="J13" i="4"/>
  <c r="I13" i="4"/>
  <c r="G13" i="4"/>
  <c r="U13" i="4" s="1"/>
  <c r="V13" i="4" s="1"/>
  <c r="D13" i="4"/>
  <c r="L12" i="4"/>
  <c r="J12" i="4"/>
  <c r="I12" i="4"/>
  <c r="G12" i="4"/>
  <c r="U12" i="4" s="1"/>
  <c r="V12" i="4" s="1"/>
  <c r="D12" i="4"/>
  <c r="L11" i="4"/>
  <c r="J11" i="4"/>
  <c r="I11" i="4"/>
  <c r="G11" i="4"/>
  <c r="D11" i="4"/>
  <c r="L10" i="4"/>
  <c r="J10" i="4"/>
  <c r="K10" i="4" s="1"/>
  <c r="I10" i="4"/>
  <c r="G10" i="4"/>
  <c r="D10" i="4"/>
  <c r="L9" i="4"/>
  <c r="J9" i="4"/>
  <c r="I9" i="4"/>
  <c r="G9" i="4"/>
  <c r="U9" i="4" s="1"/>
  <c r="V9" i="4" s="1"/>
  <c r="D9" i="4"/>
  <c r="L8" i="4"/>
  <c r="J8" i="4"/>
  <c r="I8" i="4"/>
  <c r="G8" i="4"/>
  <c r="D8" i="4"/>
  <c r="L7" i="4"/>
  <c r="J7" i="4"/>
  <c r="I7" i="4"/>
  <c r="K7" i="4" s="1"/>
  <c r="G7" i="4"/>
  <c r="H7" i="4" s="1"/>
  <c r="D7" i="4"/>
  <c r="L6" i="4"/>
  <c r="J6" i="4"/>
  <c r="I6" i="4"/>
  <c r="G6" i="4"/>
  <c r="H6" i="4" s="1"/>
  <c r="D6" i="4"/>
  <c r="P219" i="1"/>
  <c r="O219" i="1"/>
  <c r="N219" i="1"/>
  <c r="L219" i="1"/>
  <c r="K219" i="1"/>
  <c r="J219" i="1"/>
  <c r="I219" i="1"/>
  <c r="F219" i="1"/>
  <c r="E219" i="1"/>
  <c r="D219" i="1"/>
  <c r="M218" i="1"/>
  <c r="G218" i="1"/>
  <c r="M217" i="1"/>
  <c r="G217" i="1"/>
  <c r="M216" i="1"/>
  <c r="G216" i="1"/>
  <c r="M215" i="1"/>
  <c r="G215" i="1"/>
  <c r="M214" i="1"/>
  <c r="G214" i="1"/>
  <c r="M213" i="1"/>
  <c r="Q213" i="1" s="1"/>
  <c r="G213" i="1"/>
  <c r="M212" i="1"/>
  <c r="G212" i="1"/>
  <c r="M211" i="1"/>
  <c r="G211" i="1"/>
  <c r="M211" i="4" s="1"/>
  <c r="M210" i="1"/>
  <c r="G210" i="1"/>
  <c r="Q210" i="1" s="1"/>
  <c r="M209" i="1"/>
  <c r="G209" i="1"/>
  <c r="Q209" i="1" s="1"/>
  <c r="M208" i="1"/>
  <c r="G208" i="1"/>
  <c r="P207" i="1"/>
  <c r="O207" i="1"/>
  <c r="N207" i="1"/>
  <c r="L207" i="1"/>
  <c r="K207" i="1"/>
  <c r="J207" i="1"/>
  <c r="I207" i="1"/>
  <c r="F207" i="1"/>
  <c r="E207" i="1"/>
  <c r="D207" i="1"/>
  <c r="M206" i="1"/>
  <c r="G206" i="1"/>
  <c r="M205" i="1"/>
  <c r="G205" i="1"/>
  <c r="M204" i="1"/>
  <c r="G204" i="1"/>
  <c r="M204" i="6" s="1"/>
  <c r="N204" i="6" s="1"/>
  <c r="M203" i="1"/>
  <c r="G203" i="1"/>
  <c r="M202" i="1"/>
  <c r="G202" i="1"/>
  <c r="M201" i="1"/>
  <c r="G201" i="1"/>
  <c r="M200" i="1"/>
  <c r="G200" i="1"/>
  <c r="M199" i="1"/>
  <c r="G199" i="1"/>
  <c r="M198" i="1"/>
  <c r="G198" i="1"/>
  <c r="M198" i="6" s="1"/>
  <c r="M197" i="1"/>
  <c r="G197" i="1"/>
  <c r="M196" i="1"/>
  <c r="G196" i="1"/>
  <c r="M195" i="1"/>
  <c r="G195" i="1"/>
  <c r="P194" i="1"/>
  <c r="O194" i="1"/>
  <c r="N194" i="1"/>
  <c r="L194" i="1"/>
  <c r="K194" i="1"/>
  <c r="J194" i="1"/>
  <c r="I194" i="1"/>
  <c r="F194" i="1"/>
  <c r="E194" i="1"/>
  <c r="D194" i="1"/>
  <c r="M193" i="1"/>
  <c r="G193" i="1"/>
  <c r="M192" i="1"/>
  <c r="Q192" i="1" s="1"/>
  <c r="G192" i="1"/>
  <c r="M191" i="1"/>
  <c r="G191" i="1"/>
  <c r="M190" i="1"/>
  <c r="Q190" i="1" s="1"/>
  <c r="G190" i="1"/>
  <c r="M189" i="1"/>
  <c r="Q189" i="1" s="1"/>
  <c r="G189" i="1"/>
  <c r="M188" i="1"/>
  <c r="Q188" i="1" s="1"/>
  <c r="G188" i="1"/>
  <c r="M187" i="1"/>
  <c r="G187" i="1"/>
  <c r="M186" i="1"/>
  <c r="Q186" i="1" s="1"/>
  <c r="G186" i="1"/>
  <c r="M185" i="1"/>
  <c r="G185" i="1"/>
  <c r="Q185" i="1" s="1"/>
  <c r="M184" i="1"/>
  <c r="G184" i="1"/>
  <c r="M183" i="1"/>
  <c r="G183" i="1"/>
  <c r="M182" i="1"/>
  <c r="G182" i="1"/>
  <c r="M181" i="1"/>
  <c r="G181" i="1"/>
  <c r="Q181" i="1" s="1"/>
  <c r="M180" i="1"/>
  <c r="G180" i="1"/>
  <c r="M179" i="1"/>
  <c r="G179" i="1"/>
  <c r="Q179" i="1" s="1"/>
  <c r="M178" i="1"/>
  <c r="G178" i="1"/>
  <c r="Q178" i="1" s="1"/>
  <c r="M177" i="1"/>
  <c r="G177" i="1"/>
  <c r="M176" i="1"/>
  <c r="G176" i="1"/>
  <c r="M175" i="1"/>
  <c r="G175" i="1"/>
  <c r="P174" i="1"/>
  <c r="O174" i="1"/>
  <c r="N174" i="1"/>
  <c r="L174" i="1"/>
  <c r="K174" i="1"/>
  <c r="J174" i="1"/>
  <c r="I174" i="1"/>
  <c r="F174" i="1"/>
  <c r="E174" i="1"/>
  <c r="D174" i="1"/>
  <c r="M173" i="1"/>
  <c r="G173" i="1"/>
  <c r="M172" i="1"/>
  <c r="G172" i="1"/>
  <c r="M171" i="1"/>
  <c r="G171" i="1"/>
  <c r="M170" i="1"/>
  <c r="G170" i="1"/>
  <c r="M169" i="1"/>
  <c r="G169" i="1"/>
  <c r="M168" i="1"/>
  <c r="Q168" i="1" s="1"/>
  <c r="G168" i="1"/>
  <c r="M167" i="1"/>
  <c r="G167" i="1"/>
  <c r="M166" i="1"/>
  <c r="G166" i="1"/>
  <c r="M165" i="1"/>
  <c r="G165" i="1"/>
  <c r="M164" i="1"/>
  <c r="G164" i="1"/>
  <c r="M163" i="1"/>
  <c r="G163" i="1"/>
  <c r="M162" i="1"/>
  <c r="Q162" i="1" s="1"/>
  <c r="G162" i="1"/>
  <c r="M161" i="1"/>
  <c r="G161" i="1"/>
  <c r="M160" i="1"/>
  <c r="G160" i="1"/>
  <c r="M159" i="1"/>
  <c r="G159" i="1"/>
  <c r="M158" i="1"/>
  <c r="G158" i="1"/>
  <c r="M157" i="1"/>
  <c r="G157" i="1"/>
  <c r="M156" i="1"/>
  <c r="Q156" i="1" s="1"/>
  <c r="G156" i="1"/>
  <c r="M155" i="1"/>
  <c r="G155" i="1"/>
  <c r="M154" i="1"/>
  <c r="G154" i="1"/>
  <c r="M153" i="1"/>
  <c r="G153" i="1"/>
  <c r="M152" i="1"/>
  <c r="G152" i="1"/>
  <c r="P151" i="1"/>
  <c r="O151" i="1"/>
  <c r="N151" i="1"/>
  <c r="L151" i="1"/>
  <c r="K151" i="1"/>
  <c r="J151" i="1"/>
  <c r="I151" i="1"/>
  <c r="F151" i="1"/>
  <c r="E151" i="1"/>
  <c r="D151" i="1"/>
  <c r="M150" i="1"/>
  <c r="G150" i="1"/>
  <c r="M149" i="1"/>
  <c r="G149" i="1"/>
  <c r="M148" i="1"/>
  <c r="Q148" i="1" s="1"/>
  <c r="G148" i="1"/>
  <c r="M147" i="1"/>
  <c r="G147" i="1"/>
  <c r="M146" i="1"/>
  <c r="G146" i="1"/>
  <c r="M145" i="1"/>
  <c r="G145" i="1"/>
  <c r="M144" i="1"/>
  <c r="G144" i="1"/>
  <c r="M143" i="1"/>
  <c r="G143" i="1"/>
  <c r="M142" i="1"/>
  <c r="Q142" i="1" s="1"/>
  <c r="G142" i="1"/>
  <c r="M141" i="1"/>
  <c r="G141" i="1"/>
  <c r="M140" i="1"/>
  <c r="G140" i="1"/>
  <c r="P139" i="1"/>
  <c r="O139" i="1"/>
  <c r="N139" i="1"/>
  <c r="L139" i="1"/>
  <c r="K139" i="1"/>
  <c r="J139" i="1"/>
  <c r="I139" i="1"/>
  <c r="F139" i="1"/>
  <c r="E139" i="1"/>
  <c r="D139" i="1"/>
  <c r="M138" i="1"/>
  <c r="G138" i="1"/>
  <c r="M137" i="1"/>
  <c r="G137" i="1"/>
  <c r="M137" i="6" s="1"/>
  <c r="N137" i="6" s="1"/>
  <c r="M136" i="1"/>
  <c r="G136" i="1"/>
  <c r="M135" i="1"/>
  <c r="G135" i="1"/>
  <c r="H135" i="1" s="1"/>
  <c r="M134" i="1"/>
  <c r="Q134" i="1" s="1"/>
  <c r="G134" i="1"/>
  <c r="M133" i="1"/>
  <c r="G133" i="1"/>
  <c r="M133" i="6" s="1"/>
  <c r="N133" i="6" s="1"/>
  <c r="M132" i="1"/>
  <c r="G132" i="1"/>
  <c r="M131" i="1"/>
  <c r="G131" i="1"/>
  <c r="H131" i="1" s="1"/>
  <c r="M130" i="1"/>
  <c r="G130" i="1"/>
  <c r="M129" i="1"/>
  <c r="G129" i="1"/>
  <c r="M129" i="6" s="1"/>
  <c r="N129" i="6" s="1"/>
  <c r="M128" i="1"/>
  <c r="Q128" i="1" s="1"/>
  <c r="G128" i="1"/>
  <c r="M127" i="1"/>
  <c r="G127" i="1"/>
  <c r="H127" i="1" s="1"/>
  <c r="M126" i="1"/>
  <c r="G126" i="1"/>
  <c r="M125" i="1"/>
  <c r="G125" i="1"/>
  <c r="P124" i="1"/>
  <c r="O124" i="1"/>
  <c r="N124" i="1"/>
  <c r="L124" i="1"/>
  <c r="K124" i="1"/>
  <c r="J124" i="1"/>
  <c r="I124" i="1"/>
  <c r="F124" i="1"/>
  <c r="E124" i="1"/>
  <c r="D124" i="1"/>
  <c r="M123" i="1"/>
  <c r="G123" i="1"/>
  <c r="H123" i="1" s="1"/>
  <c r="M122" i="1"/>
  <c r="G122" i="1"/>
  <c r="H122" i="1" s="1"/>
  <c r="M121" i="1"/>
  <c r="G121" i="1"/>
  <c r="H121" i="1" s="1"/>
  <c r="M120" i="1"/>
  <c r="G120" i="1"/>
  <c r="H120" i="1" s="1"/>
  <c r="M119" i="1"/>
  <c r="G119" i="1"/>
  <c r="H119" i="1" s="1"/>
  <c r="M118" i="1"/>
  <c r="G118" i="1"/>
  <c r="H118" i="1" s="1"/>
  <c r="M117" i="1"/>
  <c r="G117" i="1"/>
  <c r="H117" i="1" s="1"/>
  <c r="M116" i="1"/>
  <c r="G116" i="1"/>
  <c r="H116" i="1" s="1"/>
  <c r="M115" i="1"/>
  <c r="G115" i="1"/>
  <c r="H115" i="1" s="1"/>
  <c r="M114" i="1"/>
  <c r="G114" i="1"/>
  <c r="H114" i="1" s="1"/>
  <c r="M113" i="1"/>
  <c r="G113" i="1"/>
  <c r="H113" i="1" s="1"/>
  <c r="M112" i="1"/>
  <c r="G112" i="1"/>
  <c r="H112" i="1" s="1"/>
  <c r="M111" i="1"/>
  <c r="G111" i="1"/>
  <c r="H111" i="1" s="1"/>
  <c r="M110" i="1"/>
  <c r="G110" i="1"/>
  <c r="H110" i="1" s="1"/>
  <c r="M109" i="1"/>
  <c r="G109" i="1"/>
  <c r="H109" i="1" s="1"/>
  <c r="M108" i="1"/>
  <c r="G108" i="1"/>
  <c r="P107" i="1"/>
  <c r="O107" i="1"/>
  <c r="N107" i="1"/>
  <c r="L107" i="1"/>
  <c r="K107" i="1"/>
  <c r="J107" i="1"/>
  <c r="I107" i="1"/>
  <c r="F107" i="1"/>
  <c r="E107" i="1"/>
  <c r="D107" i="1"/>
  <c r="M106" i="1"/>
  <c r="G106" i="1"/>
  <c r="M105" i="1"/>
  <c r="G105" i="1"/>
  <c r="M104" i="1"/>
  <c r="G104" i="1"/>
  <c r="M103" i="1"/>
  <c r="G103" i="1"/>
  <c r="M102" i="1"/>
  <c r="G102" i="1"/>
  <c r="M101" i="1"/>
  <c r="G101" i="1"/>
  <c r="M100" i="1"/>
  <c r="G100" i="1"/>
  <c r="M99" i="1"/>
  <c r="G99" i="1"/>
  <c r="M98" i="1"/>
  <c r="G98" i="1"/>
  <c r="M97" i="1"/>
  <c r="G97" i="1"/>
  <c r="M96" i="1"/>
  <c r="G96" i="1"/>
  <c r="M95" i="1"/>
  <c r="G95" i="1"/>
  <c r="P94" i="1"/>
  <c r="O94" i="1"/>
  <c r="N94" i="1"/>
  <c r="L94" i="1"/>
  <c r="K94" i="1"/>
  <c r="J94" i="1"/>
  <c r="I94" i="1"/>
  <c r="F94" i="1"/>
  <c r="E94" i="1"/>
  <c r="D94" i="1"/>
  <c r="M93" i="1"/>
  <c r="G93" i="1"/>
  <c r="H93" i="1" s="1"/>
  <c r="M92" i="1"/>
  <c r="G92" i="1"/>
  <c r="H92" i="1" s="1"/>
  <c r="M91" i="1"/>
  <c r="G91" i="1"/>
  <c r="H91" i="1" s="1"/>
  <c r="M90" i="1"/>
  <c r="G90" i="1"/>
  <c r="H90" i="1" s="1"/>
  <c r="M89" i="1"/>
  <c r="G89" i="1"/>
  <c r="H89" i="1" s="1"/>
  <c r="M88" i="1"/>
  <c r="G88" i="1"/>
  <c r="H88" i="1" s="1"/>
  <c r="M87" i="1"/>
  <c r="G87" i="1"/>
  <c r="H87" i="1" s="1"/>
  <c r="M86" i="1"/>
  <c r="G86" i="1"/>
  <c r="H86" i="1" s="1"/>
  <c r="M85" i="1"/>
  <c r="G85" i="1"/>
  <c r="H85" i="1" s="1"/>
  <c r="M84" i="1"/>
  <c r="G84" i="1"/>
  <c r="H84" i="1" s="1"/>
  <c r="P83" i="1"/>
  <c r="O83" i="1"/>
  <c r="N83" i="1"/>
  <c r="L83" i="1"/>
  <c r="K83" i="1"/>
  <c r="J83" i="1"/>
  <c r="I83" i="1"/>
  <c r="F83" i="1"/>
  <c r="E83" i="1"/>
  <c r="D83" i="1"/>
  <c r="M82" i="1"/>
  <c r="G82" i="1"/>
  <c r="M81" i="1"/>
  <c r="G81" i="1"/>
  <c r="M80" i="1"/>
  <c r="G80" i="1"/>
  <c r="M79" i="1"/>
  <c r="G79" i="1"/>
  <c r="M78" i="1"/>
  <c r="G78" i="1"/>
  <c r="M77" i="1"/>
  <c r="G77" i="1"/>
  <c r="M76" i="1"/>
  <c r="G76" i="1"/>
  <c r="M75" i="1"/>
  <c r="G75" i="1"/>
  <c r="M74" i="1"/>
  <c r="G74" i="1"/>
  <c r="M73" i="1"/>
  <c r="G73" i="1"/>
  <c r="M72" i="1"/>
  <c r="G72" i="1"/>
  <c r="M71" i="1"/>
  <c r="G71" i="1"/>
  <c r="M70" i="1"/>
  <c r="G70" i="1"/>
  <c r="M69" i="1"/>
  <c r="G69" i="1"/>
  <c r="M68" i="1"/>
  <c r="G68" i="1"/>
  <c r="P67" i="1"/>
  <c r="O67" i="1"/>
  <c r="N67" i="1"/>
  <c r="L67" i="1"/>
  <c r="K67" i="1"/>
  <c r="J67" i="1"/>
  <c r="I67" i="1"/>
  <c r="F67" i="1"/>
  <c r="E67" i="1"/>
  <c r="D67" i="1"/>
  <c r="M66" i="1"/>
  <c r="G66" i="1"/>
  <c r="H66" i="1" s="1"/>
  <c r="M65" i="1"/>
  <c r="G65" i="1"/>
  <c r="H65" i="1" s="1"/>
  <c r="M64" i="1"/>
  <c r="G64" i="1"/>
  <c r="H64" i="1" s="1"/>
  <c r="M63" i="1"/>
  <c r="G63" i="1"/>
  <c r="H63" i="1" s="1"/>
  <c r="M62" i="1"/>
  <c r="G62" i="1"/>
  <c r="H62" i="1" s="1"/>
  <c r="M61" i="1"/>
  <c r="G61" i="1"/>
  <c r="H61" i="1" s="1"/>
  <c r="M60" i="1"/>
  <c r="G60" i="1"/>
  <c r="H60" i="1" s="1"/>
  <c r="M59" i="1"/>
  <c r="G59" i="1"/>
  <c r="H59" i="1" s="1"/>
  <c r="M58" i="1"/>
  <c r="G58" i="1"/>
  <c r="H58" i="1" s="1"/>
  <c r="M57" i="1"/>
  <c r="G57" i="1"/>
  <c r="H57" i="1" s="1"/>
  <c r="M56" i="1"/>
  <c r="G56" i="1"/>
  <c r="H56" i="1" s="1"/>
  <c r="M55" i="1"/>
  <c r="G55" i="1"/>
  <c r="H55" i="1" s="1"/>
  <c r="M54" i="1"/>
  <c r="G54" i="1"/>
  <c r="P53" i="1"/>
  <c r="O53" i="1"/>
  <c r="N53" i="1"/>
  <c r="L53" i="1"/>
  <c r="K53" i="1"/>
  <c r="J53" i="1"/>
  <c r="I53" i="1"/>
  <c r="F53" i="1"/>
  <c r="E53" i="1"/>
  <c r="D53" i="1"/>
  <c r="M52" i="1"/>
  <c r="G52" i="1"/>
  <c r="M51" i="1"/>
  <c r="G51" i="1"/>
  <c r="M50" i="1"/>
  <c r="G50" i="1"/>
  <c r="M49" i="1"/>
  <c r="G49" i="1"/>
  <c r="M48" i="1"/>
  <c r="G48" i="1"/>
  <c r="M47" i="1"/>
  <c r="G47" i="1"/>
  <c r="M46" i="1"/>
  <c r="G46" i="1"/>
  <c r="M45" i="1"/>
  <c r="G45" i="1"/>
  <c r="M44" i="1"/>
  <c r="G44" i="1"/>
  <c r="M43" i="1"/>
  <c r="G43" i="1"/>
  <c r="M42" i="1"/>
  <c r="G42" i="1"/>
  <c r="M41" i="1"/>
  <c r="G41" i="1"/>
  <c r="M40" i="1"/>
  <c r="H40" i="1"/>
  <c r="G40" i="1"/>
  <c r="P39" i="1"/>
  <c r="O39" i="1"/>
  <c r="N39" i="1"/>
  <c r="K39" i="1"/>
  <c r="J39" i="1"/>
  <c r="I39" i="1"/>
  <c r="F39" i="1"/>
  <c r="E39" i="1"/>
  <c r="D39" i="1"/>
  <c r="M38" i="1"/>
  <c r="G38" i="1"/>
  <c r="M37" i="1"/>
  <c r="G37" i="1"/>
  <c r="Q37" i="1" s="1"/>
  <c r="M36" i="1"/>
  <c r="G36" i="1"/>
  <c r="M36" i="4" s="1"/>
  <c r="N36" i="4" s="1"/>
  <c r="M35" i="1"/>
  <c r="G35" i="1"/>
  <c r="M34" i="1"/>
  <c r="G34" i="1"/>
  <c r="M34" i="6" s="1"/>
  <c r="N34" i="6" s="1"/>
  <c r="M33" i="1"/>
  <c r="G33" i="1"/>
  <c r="M32" i="1"/>
  <c r="G32" i="1"/>
  <c r="M32" i="4" s="1"/>
  <c r="N32" i="4" s="1"/>
  <c r="M31" i="1"/>
  <c r="G31" i="1"/>
  <c r="M30" i="1"/>
  <c r="G30" i="1"/>
  <c r="H30" i="1" s="1"/>
  <c r="M29" i="1"/>
  <c r="G29" i="1"/>
  <c r="M28" i="1"/>
  <c r="G28" i="1"/>
  <c r="M28" i="4" s="1"/>
  <c r="N28" i="4" s="1"/>
  <c r="M27" i="1"/>
  <c r="G27" i="1"/>
  <c r="M27" i="6" s="1"/>
  <c r="N27" i="6" s="1"/>
  <c r="M26" i="1"/>
  <c r="G26" i="1"/>
  <c r="M25" i="1"/>
  <c r="G25" i="1"/>
  <c r="M25" i="4" s="1"/>
  <c r="N25" i="4" s="1"/>
  <c r="M24" i="1"/>
  <c r="G24" i="1"/>
  <c r="M24" i="6" s="1"/>
  <c r="M23" i="1"/>
  <c r="G23" i="1"/>
  <c r="P22" i="1"/>
  <c r="O22" i="1"/>
  <c r="N22" i="1"/>
  <c r="L22" i="1"/>
  <c r="K22" i="1"/>
  <c r="J22" i="1"/>
  <c r="I22" i="1"/>
  <c r="F22" i="1"/>
  <c r="E22" i="1"/>
  <c r="D22" i="1"/>
  <c r="M21" i="1"/>
  <c r="G21" i="1"/>
  <c r="M20" i="1"/>
  <c r="G20" i="1"/>
  <c r="M19" i="1"/>
  <c r="G19" i="1"/>
  <c r="M18" i="1"/>
  <c r="Q18" i="1" s="1"/>
  <c r="G18" i="1"/>
  <c r="M17" i="1"/>
  <c r="G17" i="1"/>
  <c r="M16" i="1"/>
  <c r="Q16" i="1" s="1"/>
  <c r="G16" i="1"/>
  <c r="M15" i="1"/>
  <c r="G15" i="1"/>
  <c r="M14" i="1"/>
  <c r="G14" i="1"/>
  <c r="M13" i="1"/>
  <c r="G13" i="1"/>
  <c r="M12" i="1"/>
  <c r="G12" i="1"/>
  <c r="M11" i="1"/>
  <c r="G11" i="1"/>
  <c r="M10" i="1"/>
  <c r="Q10" i="1" s="1"/>
  <c r="G10" i="1"/>
  <c r="M9" i="1"/>
  <c r="G9" i="1"/>
  <c r="M8" i="1"/>
  <c r="G8" i="1"/>
  <c r="M7" i="1"/>
  <c r="Q7" i="1" s="1"/>
  <c r="G7" i="1"/>
  <c r="M7" i="6" s="1"/>
  <c r="N7" i="6" s="1"/>
  <c r="M6" i="1"/>
  <c r="G6" i="1"/>
  <c r="M25" i="6"/>
  <c r="N25" i="6" s="1"/>
  <c r="M29" i="6"/>
  <c r="N29" i="6" s="1"/>
  <c r="M29" i="4"/>
  <c r="M30" i="4"/>
  <c r="N30" i="4" s="1"/>
  <c r="M32" i="6"/>
  <c r="N32" i="6" s="1"/>
  <c r="M36" i="6"/>
  <c r="N36" i="6" s="1"/>
  <c r="Q6" i="1"/>
  <c r="H23" i="1"/>
  <c r="H25" i="1"/>
  <c r="H26" i="1"/>
  <c r="H29" i="1"/>
  <c r="H31" i="1"/>
  <c r="H32" i="1"/>
  <c r="H33" i="1"/>
  <c r="H36" i="1"/>
  <c r="M40" i="6"/>
  <c r="N40" i="6" s="1"/>
  <c r="M40" i="4"/>
  <c r="N40" i="4" s="1"/>
  <c r="M68" i="6"/>
  <c r="M68" i="4"/>
  <c r="M95" i="6"/>
  <c r="M95" i="4"/>
  <c r="Q143" i="1"/>
  <c r="M10" i="6"/>
  <c r="N10" i="6" s="1"/>
  <c r="M10" i="4"/>
  <c r="N10" i="4" s="1"/>
  <c r="M126" i="6"/>
  <c r="Q126" i="1"/>
  <c r="M126" i="4"/>
  <c r="N126" i="4" s="1"/>
  <c r="H126" i="1"/>
  <c r="M128" i="6"/>
  <c r="N128" i="6" s="1"/>
  <c r="H128" i="1"/>
  <c r="M128" i="4"/>
  <c r="N128" i="4" s="1"/>
  <c r="M130" i="6"/>
  <c r="N130" i="6" s="1"/>
  <c r="Q130" i="1"/>
  <c r="M130" i="4"/>
  <c r="N130" i="4" s="1"/>
  <c r="H130" i="1"/>
  <c r="M132" i="6"/>
  <c r="N132" i="6" s="1"/>
  <c r="Q132" i="1"/>
  <c r="H132" i="1"/>
  <c r="M132" i="4"/>
  <c r="N132" i="4" s="1"/>
  <c r="M134" i="6"/>
  <c r="N134" i="6" s="1"/>
  <c r="M134" i="4"/>
  <c r="H134" i="1"/>
  <c r="M136" i="6"/>
  <c r="N136" i="6" s="1"/>
  <c r="M136" i="4"/>
  <c r="N136" i="4" s="1"/>
  <c r="Q136" i="1"/>
  <c r="H136" i="1"/>
  <c r="M138" i="6"/>
  <c r="M138" i="4"/>
  <c r="N138" i="4" s="1"/>
  <c r="Q138" i="1"/>
  <c r="H138" i="1"/>
  <c r="M6" i="6"/>
  <c r="M6" i="4"/>
  <c r="M9" i="6"/>
  <c r="N9" i="6" s="1"/>
  <c r="M11" i="6"/>
  <c r="N11" i="6" s="1"/>
  <c r="M11" i="4"/>
  <c r="N11" i="4" s="1"/>
  <c r="M12" i="6"/>
  <c r="M12" i="4"/>
  <c r="N12" i="4" s="1"/>
  <c r="M14" i="6"/>
  <c r="N14" i="6" s="1"/>
  <c r="M14" i="4"/>
  <c r="N14" i="4" s="1"/>
  <c r="M16" i="6"/>
  <c r="N16" i="6" s="1"/>
  <c r="M16" i="4"/>
  <c r="N16" i="4" s="1"/>
  <c r="M18" i="6"/>
  <c r="N18" i="6" s="1"/>
  <c r="M18" i="4"/>
  <c r="N18" i="4" s="1"/>
  <c r="M19" i="6"/>
  <c r="N19" i="6" s="1"/>
  <c r="M19" i="4"/>
  <c r="N19" i="4" s="1"/>
  <c r="M21" i="6"/>
  <c r="N21" i="6" s="1"/>
  <c r="M21" i="4"/>
  <c r="N21" i="4" s="1"/>
  <c r="H6" i="1"/>
  <c r="H7" i="1"/>
  <c r="H8" i="1"/>
  <c r="H9" i="1"/>
  <c r="H10" i="1"/>
  <c r="H11" i="1"/>
  <c r="H12" i="1"/>
  <c r="H14" i="1"/>
  <c r="H16" i="1"/>
  <c r="H17" i="1"/>
  <c r="H18" i="1"/>
  <c r="H19" i="1"/>
  <c r="H21" i="1"/>
  <c r="Q24" i="1"/>
  <c r="Q25" i="1"/>
  <c r="Q27" i="1"/>
  <c r="Q29" i="1"/>
  <c r="Q30" i="1"/>
  <c r="Q32" i="1"/>
  <c r="Q34" i="1"/>
  <c r="Q36" i="1"/>
  <c r="M54" i="6"/>
  <c r="M54" i="4"/>
  <c r="N54" i="4" s="1"/>
  <c r="M56" i="6"/>
  <c r="N56" i="6" s="1"/>
  <c r="M56" i="4"/>
  <c r="N56" i="4" s="1"/>
  <c r="M57" i="6"/>
  <c r="N57" i="6" s="1"/>
  <c r="M57" i="4"/>
  <c r="N57" i="4" s="1"/>
  <c r="M58" i="6"/>
  <c r="N58" i="6" s="1"/>
  <c r="M58" i="4"/>
  <c r="N58" i="4" s="1"/>
  <c r="M59" i="6"/>
  <c r="N59" i="6" s="1"/>
  <c r="M59" i="4"/>
  <c r="N59" i="4" s="1"/>
  <c r="M60" i="6"/>
  <c r="N60" i="6" s="1"/>
  <c r="M60" i="4"/>
  <c r="N60" i="4" s="1"/>
  <c r="M62" i="6"/>
  <c r="N62" i="6" s="1"/>
  <c r="M62" i="4"/>
  <c r="N62" i="4" s="1"/>
  <c r="M63" i="6"/>
  <c r="N63" i="6" s="1"/>
  <c r="M63" i="4"/>
  <c r="N63" i="4" s="1"/>
  <c r="M64" i="6"/>
  <c r="N64" i="6" s="1"/>
  <c r="M64" i="4"/>
  <c r="N64" i="4" s="1"/>
  <c r="M65" i="6"/>
  <c r="N65" i="6" s="1"/>
  <c r="M65" i="4"/>
  <c r="N65" i="4" s="1"/>
  <c r="M66" i="6"/>
  <c r="N66" i="6" s="1"/>
  <c r="M66" i="4"/>
  <c r="N66" i="4" s="1"/>
  <c r="M84" i="6"/>
  <c r="M84" i="4"/>
  <c r="M85" i="6"/>
  <c r="N85" i="6" s="1"/>
  <c r="M85" i="4"/>
  <c r="N85" i="4" s="1"/>
  <c r="M86" i="6"/>
  <c r="N86" i="6" s="1"/>
  <c r="M86" i="4"/>
  <c r="N86" i="4" s="1"/>
  <c r="M87" i="6"/>
  <c r="N87" i="6" s="1"/>
  <c r="M87" i="4"/>
  <c r="N87" i="4" s="1"/>
  <c r="M89" i="6"/>
  <c r="N89" i="6" s="1"/>
  <c r="M89" i="4"/>
  <c r="N89" i="4" s="1"/>
  <c r="M90" i="6"/>
  <c r="N90" i="6" s="1"/>
  <c r="M90" i="4"/>
  <c r="N90" i="4" s="1"/>
  <c r="M91" i="6"/>
  <c r="N91" i="6" s="1"/>
  <c r="M91" i="4"/>
  <c r="M92" i="6"/>
  <c r="N92" i="6"/>
  <c r="M92" i="4"/>
  <c r="N92" i="4"/>
  <c r="M93" i="6"/>
  <c r="N93" i="6"/>
  <c r="M93" i="4"/>
  <c r="N93" i="4" s="1"/>
  <c r="M108" i="6"/>
  <c r="M108" i="4"/>
  <c r="N108" i="4" s="1"/>
  <c r="M110" i="6"/>
  <c r="N110" i="6" s="1"/>
  <c r="M110" i="4"/>
  <c r="N110" i="4" s="1"/>
  <c r="M111" i="6"/>
  <c r="N111" i="6" s="1"/>
  <c r="M111" i="4"/>
  <c r="N111" i="4"/>
  <c r="M112" i="6"/>
  <c r="N112" i="6"/>
  <c r="M112" i="4"/>
  <c r="N112" i="4"/>
  <c r="M113" i="6"/>
  <c r="N113" i="6"/>
  <c r="M113" i="4"/>
  <c r="N113" i="4"/>
  <c r="M114" i="6"/>
  <c r="N114" i="6" s="1"/>
  <c r="M114" i="4"/>
  <c r="N114" i="4" s="1"/>
  <c r="M116" i="6"/>
  <c r="M116" i="4"/>
  <c r="N116" i="4" s="1"/>
  <c r="M117" i="6"/>
  <c r="N117" i="6" s="1"/>
  <c r="M117" i="4"/>
  <c r="N117" i="4" s="1"/>
  <c r="M118" i="6"/>
  <c r="N118" i="6" s="1"/>
  <c r="M118" i="4"/>
  <c r="N118" i="4" s="1"/>
  <c r="M119" i="6"/>
  <c r="N119" i="6" s="1"/>
  <c r="M119" i="4"/>
  <c r="N119" i="4" s="1"/>
  <c r="M120" i="6"/>
  <c r="N120" i="6" s="1"/>
  <c r="M120" i="4"/>
  <c r="N120" i="4" s="1"/>
  <c r="M122" i="6"/>
  <c r="N122" i="6" s="1"/>
  <c r="M122" i="4"/>
  <c r="N122" i="4" s="1"/>
  <c r="M123" i="6"/>
  <c r="N123" i="6" s="1"/>
  <c r="M123" i="4"/>
  <c r="N123" i="4" s="1"/>
  <c r="M140" i="6"/>
  <c r="M140" i="4"/>
  <c r="H140" i="1"/>
  <c r="G151" i="1"/>
  <c r="H151" i="1" s="1"/>
  <c r="Q140" i="1"/>
  <c r="M142" i="6"/>
  <c r="N142" i="6"/>
  <c r="M142" i="4"/>
  <c r="N142" i="4"/>
  <c r="H142" i="1"/>
  <c r="M144" i="6"/>
  <c r="N144" i="6" s="1"/>
  <c r="M144" i="4"/>
  <c r="N144" i="4" s="1"/>
  <c r="H144" i="1"/>
  <c r="Q144" i="1"/>
  <c r="M146" i="6"/>
  <c r="N146" i="6" s="1"/>
  <c r="M146" i="4"/>
  <c r="N146" i="4" s="1"/>
  <c r="H146" i="1"/>
  <c r="Q146" i="1"/>
  <c r="M148" i="6"/>
  <c r="N148" i="6" s="1"/>
  <c r="M148" i="4"/>
  <c r="N148" i="4" s="1"/>
  <c r="H148" i="1"/>
  <c r="M150" i="6"/>
  <c r="N150" i="6"/>
  <c r="M150" i="4"/>
  <c r="N150" i="4"/>
  <c r="H150" i="1"/>
  <c r="Q150" i="1"/>
  <c r="K220" i="1"/>
  <c r="P220" i="1"/>
  <c r="M23" i="6"/>
  <c r="N23" i="6" s="1"/>
  <c r="M23" i="4"/>
  <c r="M26" i="6"/>
  <c r="N26" i="6" s="1"/>
  <c r="M26" i="4"/>
  <c r="N26" i="4" s="1"/>
  <c r="M28" i="6"/>
  <c r="N28" i="6" s="1"/>
  <c r="M31" i="6"/>
  <c r="N31" i="6" s="1"/>
  <c r="M31" i="4"/>
  <c r="N31" i="4" s="1"/>
  <c r="M33" i="6"/>
  <c r="N33" i="6" s="1"/>
  <c r="M33" i="4"/>
  <c r="N33" i="4" s="1"/>
  <c r="M35" i="6"/>
  <c r="N35" i="6" s="1"/>
  <c r="M35" i="4"/>
  <c r="N35" i="4" s="1"/>
  <c r="M37" i="6"/>
  <c r="N37" i="6" s="1"/>
  <c r="M37" i="4"/>
  <c r="N37" i="4" s="1"/>
  <c r="M38" i="6"/>
  <c r="N38" i="6" s="1"/>
  <c r="M38" i="4"/>
  <c r="N38" i="4" s="1"/>
  <c r="M125" i="6"/>
  <c r="N125" i="6" s="1"/>
  <c r="M125" i="4"/>
  <c r="G139" i="1"/>
  <c r="H139" i="1" s="1"/>
  <c r="Q125" i="1"/>
  <c r="H125" i="1"/>
  <c r="M127" i="6"/>
  <c r="N127" i="6" s="1"/>
  <c r="M129" i="4"/>
  <c r="N129" i="4" s="1"/>
  <c r="M131" i="6"/>
  <c r="N131" i="6" s="1"/>
  <c r="M133" i="4"/>
  <c r="N133" i="4" s="1"/>
  <c r="M135" i="6"/>
  <c r="N135" i="6" s="1"/>
  <c r="Q135" i="1"/>
  <c r="M137" i="4"/>
  <c r="N137" i="4" s="1"/>
  <c r="M151" i="1"/>
  <c r="F220" i="1"/>
  <c r="M152" i="6"/>
  <c r="M152" i="4"/>
  <c r="M153" i="6"/>
  <c r="N153" i="6" s="1"/>
  <c r="M153" i="4"/>
  <c r="N153" i="4" s="1"/>
  <c r="M154" i="6"/>
  <c r="N154" i="6" s="1"/>
  <c r="M154" i="4"/>
  <c r="N154" i="4" s="1"/>
  <c r="M155" i="6"/>
  <c r="N155" i="6" s="1"/>
  <c r="M155" i="4"/>
  <c r="N155" i="4" s="1"/>
  <c r="M156" i="6"/>
  <c r="M156" i="4"/>
  <c r="N156" i="4" s="1"/>
  <c r="M157" i="6"/>
  <c r="N157" i="6" s="1"/>
  <c r="M157" i="4"/>
  <c r="N157" i="4" s="1"/>
  <c r="M158" i="6"/>
  <c r="N158" i="6" s="1"/>
  <c r="M158" i="4"/>
  <c r="N158" i="4" s="1"/>
  <c r="M159" i="6"/>
  <c r="N159" i="6"/>
  <c r="M159" i="4"/>
  <c r="M160" i="6"/>
  <c r="N160" i="6" s="1"/>
  <c r="M160" i="4"/>
  <c r="N160" i="4" s="1"/>
  <c r="M161" i="6"/>
  <c r="N161" i="6" s="1"/>
  <c r="M161" i="4"/>
  <c r="N161" i="4" s="1"/>
  <c r="M162" i="6"/>
  <c r="N162" i="6"/>
  <c r="M162" i="4"/>
  <c r="N162" i="4"/>
  <c r="M163" i="6"/>
  <c r="N163" i="6"/>
  <c r="M163" i="4"/>
  <c r="N163" i="4"/>
  <c r="M164" i="6"/>
  <c r="N164" i="6"/>
  <c r="M164" i="4"/>
  <c r="N164" i="4" s="1"/>
  <c r="M165" i="6"/>
  <c r="N165" i="6" s="1"/>
  <c r="M165" i="4"/>
  <c r="N165" i="4" s="1"/>
  <c r="M166" i="6"/>
  <c r="N166" i="6" s="1"/>
  <c r="M166" i="4"/>
  <c r="N166" i="4" s="1"/>
  <c r="M167" i="6"/>
  <c r="N167" i="6" s="1"/>
  <c r="M167" i="4"/>
  <c r="N167" i="4" s="1"/>
  <c r="M168" i="6"/>
  <c r="M168" i="4"/>
  <c r="N168" i="4" s="1"/>
  <c r="M169" i="6"/>
  <c r="N169" i="6" s="1"/>
  <c r="M169" i="4"/>
  <c r="N169" i="4" s="1"/>
  <c r="M170" i="6"/>
  <c r="N170" i="6" s="1"/>
  <c r="M170" i="4"/>
  <c r="N170" i="4" s="1"/>
  <c r="M171" i="6"/>
  <c r="N171" i="6"/>
  <c r="M171" i="4"/>
  <c r="M172" i="6"/>
  <c r="N172" i="6" s="1"/>
  <c r="M172" i="4"/>
  <c r="N172" i="4" s="1"/>
  <c r="M173" i="6"/>
  <c r="N173" i="6" s="1"/>
  <c r="M173" i="4"/>
  <c r="N173" i="4" s="1"/>
  <c r="M195" i="6"/>
  <c r="M195" i="4"/>
  <c r="M196" i="6"/>
  <c r="N196" i="6"/>
  <c r="M196" i="4"/>
  <c r="N196" i="4"/>
  <c r="M197" i="6"/>
  <c r="N197" i="6"/>
  <c r="M197" i="4"/>
  <c r="N197" i="4"/>
  <c r="M199" i="6"/>
  <c r="N199" i="6"/>
  <c r="M199" i="4"/>
  <c r="N199" i="4"/>
  <c r="M200" i="6"/>
  <c r="N200" i="6"/>
  <c r="M200" i="4"/>
  <c r="N200" i="4"/>
  <c r="M201" i="6"/>
  <c r="N201" i="6" s="1"/>
  <c r="M201" i="4"/>
  <c r="M202" i="6"/>
  <c r="N202" i="6"/>
  <c r="M202" i="4"/>
  <c r="N202" i="4"/>
  <c r="M203" i="6"/>
  <c r="N203" i="6"/>
  <c r="M203" i="4"/>
  <c r="N203" i="4"/>
  <c r="M205" i="6"/>
  <c r="N205" i="6"/>
  <c r="M205" i="4"/>
  <c r="N205" i="4"/>
  <c r="M206" i="6"/>
  <c r="N206" i="6"/>
  <c r="M206" i="4"/>
  <c r="N206" i="4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Q175" i="1"/>
  <c r="H195" i="1"/>
  <c r="H196" i="1"/>
  <c r="H197" i="1"/>
  <c r="H199" i="1"/>
  <c r="H200" i="1"/>
  <c r="H201" i="1"/>
  <c r="H202" i="1"/>
  <c r="H203" i="1"/>
  <c r="H205" i="1"/>
  <c r="H206" i="1"/>
  <c r="Q208" i="1"/>
  <c r="M175" i="6"/>
  <c r="M175" i="4"/>
  <c r="M176" i="6"/>
  <c r="N176" i="6" s="1"/>
  <c r="M176" i="4"/>
  <c r="N176" i="4" s="1"/>
  <c r="M177" i="6"/>
  <c r="N177" i="6" s="1"/>
  <c r="M177" i="4"/>
  <c r="N177" i="4" s="1"/>
  <c r="M178" i="6"/>
  <c r="N178" i="6" s="1"/>
  <c r="M178" i="4"/>
  <c r="N178" i="4" s="1"/>
  <c r="M179" i="6"/>
  <c r="N179" i="6" s="1"/>
  <c r="M179" i="4"/>
  <c r="N179" i="4" s="1"/>
  <c r="M180" i="6"/>
  <c r="N180" i="6" s="1"/>
  <c r="M180" i="4"/>
  <c r="N180" i="4" s="1"/>
  <c r="M182" i="6"/>
  <c r="N182" i="6" s="1"/>
  <c r="M182" i="4"/>
  <c r="N182" i="4" s="1"/>
  <c r="M183" i="6"/>
  <c r="M183" i="4"/>
  <c r="N183" i="4" s="1"/>
  <c r="M184" i="6"/>
  <c r="N184" i="6" s="1"/>
  <c r="M184" i="4"/>
  <c r="N184" i="4" s="1"/>
  <c r="M185" i="6"/>
  <c r="N185" i="6" s="1"/>
  <c r="M185" i="4"/>
  <c r="N185" i="4" s="1"/>
  <c r="M186" i="6"/>
  <c r="N186" i="6" s="1"/>
  <c r="M186" i="4"/>
  <c r="M187" i="6"/>
  <c r="N187" i="6" s="1"/>
  <c r="M187" i="4"/>
  <c r="N187" i="4" s="1"/>
  <c r="M188" i="6"/>
  <c r="N188" i="6" s="1"/>
  <c r="M188" i="4"/>
  <c r="N188" i="4" s="1"/>
  <c r="M189" i="6"/>
  <c r="N189" i="6" s="1"/>
  <c r="M189" i="4"/>
  <c r="N189" i="4" s="1"/>
  <c r="M190" i="6"/>
  <c r="N190" i="6" s="1"/>
  <c r="M190" i="4"/>
  <c r="N190" i="4" s="1"/>
  <c r="M191" i="6"/>
  <c r="N191" i="6" s="1"/>
  <c r="M191" i="4"/>
  <c r="N191" i="4" s="1"/>
  <c r="M192" i="6"/>
  <c r="N192" i="6" s="1"/>
  <c r="M192" i="4"/>
  <c r="N192" i="4" s="1"/>
  <c r="M193" i="6"/>
  <c r="N193" i="6" s="1"/>
  <c r="M193" i="4"/>
  <c r="N193" i="4" s="1"/>
  <c r="M208" i="6"/>
  <c r="M208" i="4"/>
  <c r="M209" i="6"/>
  <c r="N209" i="6" s="1"/>
  <c r="M209" i="4"/>
  <c r="N209" i="4" s="1"/>
  <c r="M210" i="6"/>
  <c r="N210" i="6" s="1"/>
  <c r="M210" i="4"/>
  <c r="N210" i="4" s="1"/>
  <c r="M211" i="6"/>
  <c r="N211" i="6" s="1"/>
  <c r="M212" i="6"/>
  <c r="N212" i="6" s="1"/>
  <c r="M212" i="4"/>
  <c r="N212" i="4" s="1"/>
  <c r="M213" i="6"/>
  <c r="M213" i="4"/>
  <c r="N213" i="4" s="1"/>
  <c r="M214" i="6"/>
  <c r="N214" i="6" s="1"/>
  <c r="M214" i="4"/>
  <c r="N214" i="4" s="1"/>
  <c r="M215" i="6"/>
  <c r="N215" i="6" s="1"/>
  <c r="M215" i="4"/>
  <c r="N215" i="4" s="1"/>
  <c r="M217" i="6"/>
  <c r="N217" i="6" s="1"/>
  <c r="M217" i="4"/>
  <c r="N217" i="4" s="1"/>
  <c r="M218" i="6"/>
  <c r="N218" i="6" s="1"/>
  <c r="M218" i="4"/>
  <c r="N218" i="4" s="1"/>
  <c r="Q152" i="1"/>
  <c r="Q153" i="1"/>
  <c r="Q154" i="1"/>
  <c r="Q155" i="1"/>
  <c r="Q157" i="1"/>
  <c r="Q158" i="1"/>
  <c r="Q159" i="1"/>
  <c r="Q160" i="1"/>
  <c r="Q161" i="1"/>
  <c r="Q163" i="1"/>
  <c r="Q164" i="1"/>
  <c r="Q165" i="1"/>
  <c r="Q166" i="1"/>
  <c r="Q167" i="1"/>
  <c r="Q169" i="1"/>
  <c r="Q170" i="1"/>
  <c r="Q171" i="1"/>
  <c r="Q172" i="1"/>
  <c r="Q173" i="1"/>
  <c r="G174" i="1"/>
  <c r="H174" i="1" s="1"/>
  <c r="H175" i="1"/>
  <c r="H176" i="1"/>
  <c r="H177" i="1"/>
  <c r="H178" i="1"/>
  <c r="H179" i="1"/>
  <c r="H180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Q195" i="1"/>
  <c r="Q196" i="1"/>
  <c r="Q197" i="1"/>
  <c r="Q198" i="1"/>
  <c r="Q199" i="1"/>
  <c r="Q200" i="1"/>
  <c r="Q201" i="1"/>
  <c r="Q202" i="1"/>
  <c r="Q203" i="1"/>
  <c r="Q205" i="1"/>
  <c r="Q206" i="1"/>
  <c r="H208" i="1"/>
  <c r="H209" i="1"/>
  <c r="H210" i="1"/>
  <c r="H212" i="1"/>
  <c r="H213" i="1"/>
  <c r="H214" i="1"/>
  <c r="H215" i="1"/>
  <c r="H217" i="1"/>
  <c r="H218" i="1"/>
  <c r="F151" i="7"/>
  <c r="G220" i="7"/>
  <c r="F53" i="7"/>
  <c r="K48" i="4"/>
  <c r="K52" i="4"/>
  <c r="K48" i="6"/>
  <c r="K141" i="6"/>
  <c r="K9" i="6"/>
  <c r="K20" i="4"/>
  <c r="K21" i="4"/>
  <c r="K180" i="4"/>
  <c r="J53" i="6"/>
  <c r="X53" i="6" s="1"/>
  <c r="Y53" i="6" s="1"/>
  <c r="K138" i="4"/>
  <c r="K50" i="4"/>
  <c r="K78" i="4"/>
  <c r="K98" i="4"/>
  <c r="K135" i="4"/>
  <c r="K156" i="4"/>
  <c r="K160" i="4"/>
  <c r="K172" i="4"/>
  <c r="K178" i="4"/>
  <c r="K182" i="4"/>
  <c r="K218" i="4"/>
  <c r="K144" i="4"/>
  <c r="K123" i="6"/>
  <c r="J53" i="4"/>
  <c r="K131" i="4"/>
  <c r="K153" i="4"/>
  <c r="K161" i="4"/>
  <c r="K173" i="4"/>
  <c r="I22" i="6"/>
  <c r="K52" i="6"/>
  <c r="K133" i="6"/>
  <c r="K66" i="4"/>
  <c r="K88" i="4"/>
  <c r="K91" i="4"/>
  <c r="K111" i="4"/>
  <c r="K129" i="4"/>
  <c r="J219" i="4"/>
  <c r="K78" i="6"/>
  <c r="I94" i="6"/>
  <c r="K147" i="6"/>
  <c r="K197" i="6"/>
  <c r="K190" i="4"/>
  <c r="K175" i="4"/>
  <c r="I194" i="6"/>
  <c r="K85" i="4"/>
  <c r="K114" i="4"/>
  <c r="K116" i="6"/>
  <c r="K115" i="6"/>
  <c r="E114" i="6"/>
  <c r="K46" i="4"/>
  <c r="K51" i="6"/>
  <c r="X51" i="6"/>
  <c r="Y51" i="6" s="1"/>
  <c r="X40" i="6"/>
  <c r="Y40" i="6" s="1"/>
  <c r="E24" i="6"/>
  <c r="K33" i="6"/>
  <c r="K34" i="6"/>
  <c r="K24" i="6"/>
  <c r="K20" i="6"/>
  <c r="K16" i="6"/>
  <c r="I22" i="4"/>
  <c r="K16" i="4"/>
  <c r="K13" i="4"/>
  <c r="K184" i="6"/>
  <c r="K23" i="4"/>
  <c r="K26" i="4"/>
  <c r="K28" i="4"/>
  <c r="K31" i="4"/>
  <c r="K32" i="4"/>
  <c r="K75" i="4"/>
  <c r="K105" i="4"/>
  <c r="J139" i="4"/>
  <c r="K140" i="4"/>
  <c r="K141" i="4"/>
  <c r="J174" i="4"/>
  <c r="K174" i="4" s="1"/>
  <c r="K6" i="6"/>
  <c r="X6" i="6"/>
  <c r="Y6" i="6"/>
  <c r="X182" i="6"/>
  <c r="Y182" i="6" s="1"/>
  <c r="X190" i="6"/>
  <c r="Y190" i="6" s="1"/>
  <c r="K190" i="6"/>
  <c r="X210" i="6"/>
  <c r="Y210" i="6" s="1"/>
  <c r="X89" i="6"/>
  <c r="Y89" i="6" s="1"/>
  <c r="K108" i="4"/>
  <c r="K215" i="4"/>
  <c r="K23" i="6"/>
  <c r="I53" i="6"/>
  <c r="K53" i="6" s="1"/>
  <c r="K85" i="6"/>
  <c r="X93" i="6"/>
  <c r="Y93" i="6" s="1"/>
  <c r="X97" i="6"/>
  <c r="Y97" i="6" s="1"/>
  <c r="K97" i="6"/>
  <c r="X101" i="6"/>
  <c r="Y101" i="6" s="1"/>
  <c r="K101" i="6"/>
  <c r="X105" i="6"/>
  <c r="Y105" i="6" s="1"/>
  <c r="X137" i="6"/>
  <c r="Y137" i="6" s="1"/>
  <c r="K137" i="6"/>
  <c r="J107" i="6"/>
  <c r="X107" i="6" s="1"/>
  <c r="Y107" i="6" s="1"/>
  <c r="X103" i="6"/>
  <c r="Y103" i="6" s="1"/>
  <c r="X192" i="6"/>
  <c r="Y192" i="6" s="1"/>
  <c r="K40" i="4"/>
  <c r="K58" i="4"/>
  <c r="K59" i="4"/>
  <c r="K63" i="4"/>
  <c r="K84" i="4"/>
  <c r="J107" i="4"/>
  <c r="K91" i="6"/>
  <c r="X186" i="6"/>
  <c r="Y186" i="6" s="1"/>
  <c r="K186" i="6"/>
  <c r="X86" i="6"/>
  <c r="Y86" i="6" s="1"/>
  <c r="X88" i="6"/>
  <c r="Y88" i="6" s="1"/>
  <c r="X92" i="6"/>
  <c r="Y92" i="6" s="1"/>
  <c r="K130" i="6"/>
  <c r="X175" i="6"/>
  <c r="Y175" i="6" s="1"/>
  <c r="X177" i="6"/>
  <c r="Y177" i="6" s="1"/>
  <c r="X179" i="6"/>
  <c r="Y179" i="6" s="1"/>
  <c r="X183" i="6"/>
  <c r="Y183" i="6" s="1"/>
  <c r="X189" i="6"/>
  <c r="Y189" i="6" s="1"/>
  <c r="X193" i="6"/>
  <c r="Y193" i="6" s="1"/>
  <c r="K213" i="6"/>
  <c r="I83" i="6"/>
  <c r="E99" i="6"/>
  <c r="X133" i="6"/>
  <c r="Y133" i="6" s="1"/>
  <c r="K217" i="6"/>
  <c r="K152" i="6"/>
  <c r="X152" i="6"/>
  <c r="Y152" i="6" s="1"/>
  <c r="K155" i="6"/>
  <c r="K156" i="6"/>
  <c r="K160" i="6"/>
  <c r="K162" i="6"/>
  <c r="K163" i="6"/>
  <c r="K169" i="6"/>
  <c r="K170" i="6"/>
  <c r="K200" i="6"/>
  <c r="K203" i="6"/>
  <c r="K199" i="6"/>
  <c r="K100" i="6"/>
  <c r="K55" i="4"/>
  <c r="K62" i="4"/>
  <c r="X54" i="6"/>
  <c r="Y54" i="6" s="1"/>
  <c r="K55" i="6"/>
  <c r="K57" i="6"/>
  <c r="K60" i="6"/>
  <c r="K63" i="6"/>
  <c r="K65" i="6"/>
  <c r="K75" i="6"/>
  <c r="J83" i="6"/>
  <c r="X83" i="6" s="1"/>
  <c r="Y83" i="6" s="1"/>
  <c r="K81" i="6"/>
  <c r="K82" i="6"/>
  <c r="K81" i="4"/>
  <c r="K69" i="6"/>
  <c r="K71" i="6"/>
  <c r="K68" i="6"/>
  <c r="K127" i="6"/>
  <c r="K134" i="6"/>
  <c r="K142" i="6"/>
  <c r="I151" i="6"/>
  <c r="K145" i="6"/>
  <c r="K149" i="6"/>
  <c r="N175" i="6"/>
  <c r="N140" i="6"/>
  <c r="N108" i="6"/>
  <c r="N84" i="6"/>
  <c r="N6" i="4"/>
  <c r="N68" i="4"/>
  <c r="N208" i="4"/>
  <c r="N195" i="4"/>
  <c r="M174" i="4"/>
  <c r="N152" i="4"/>
  <c r="N6" i="6"/>
  <c r="N68" i="6"/>
  <c r="N208" i="6"/>
  <c r="N195" i="6"/>
  <c r="N152" i="6"/>
  <c r="M174" i="6"/>
  <c r="N95" i="4"/>
  <c r="N175" i="4"/>
  <c r="N125" i="4"/>
  <c r="N23" i="4"/>
  <c r="N140" i="4"/>
  <c r="N84" i="4"/>
  <c r="N95" i="6"/>
  <c r="Q8" i="1" l="1"/>
  <c r="Q12" i="1"/>
  <c r="Q20" i="1"/>
  <c r="Q177" i="1"/>
  <c r="Q180" i="1"/>
  <c r="Q182" i="1"/>
  <c r="J220" i="1"/>
  <c r="Q215" i="1"/>
  <c r="K6" i="4"/>
  <c r="L39" i="4"/>
  <c r="K25" i="4"/>
  <c r="K33" i="4"/>
  <c r="K37" i="4"/>
  <c r="K93" i="4"/>
  <c r="K96" i="4"/>
  <c r="K100" i="4"/>
  <c r="K104" i="4"/>
  <c r="K134" i="4"/>
  <c r="K149" i="4"/>
  <c r="K154" i="4"/>
  <c r="K155" i="4"/>
  <c r="K159" i="4"/>
  <c r="K163" i="4"/>
  <c r="K167" i="4"/>
  <c r="K171" i="4"/>
  <c r="K197" i="4"/>
  <c r="N54" i="6"/>
  <c r="K79" i="6"/>
  <c r="K89" i="6"/>
  <c r="R220" i="6"/>
  <c r="L53" i="7"/>
  <c r="M107" i="1"/>
  <c r="M139" i="1"/>
  <c r="E220" i="7"/>
  <c r="K220" i="7"/>
  <c r="M207" i="7"/>
  <c r="M220" i="7" s="1"/>
  <c r="M8" i="6"/>
  <c r="N8" i="6" s="1"/>
  <c r="H37" i="1"/>
  <c r="H24" i="1"/>
  <c r="Q15" i="1"/>
  <c r="Q19" i="1"/>
  <c r="Q21" i="1"/>
  <c r="Q31" i="1"/>
  <c r="Q193" i="1"/>
  <c r="Q214" i="1"/>
  <c r="Q216" i="1"/>
  <c r="Q218" i="1"/>
  <c r="L220" i="1"/>
  <c r="N29" i="4"/>
  <c r="K34" i="4"/>
  <c r="K35" i="4"/>
  <c r="E43" i="4"/>
  <c r="K49" i="4"/>
  <c r="K57" i="4"/>
  <c r="K65" i="4"/>
  <c r="K72" i="4"/>
  <c r="K87" i="4"/>
  <c r="K97" i="4"/>
  <c r="K113" i="4"/>
  <c r="K116" i="4"/>
  <c r="K117" i="4"/>
  <c r="K120" i="4"/>
  <c r="K132" i="4"/>
  <c r="L139" i="4"/>
  <c r="K147" i="4"/>
  <c r="K157" i="4"/>
  <c r="N159" i="4"/>
  <c r="K164" i="4"/>
  <c r="K165" i="4"/>
  <c r="K169" i="4"/>
  <c r="N171" i="4"/>
  <c r="K179" i="4"/>
  <c r="E200" i="4"/>
  <c r="N201" i="4"/>
  <c r="E204" i="4"/>
  <c r="R220" i="4"/>
  <c r="K19" i="6"/>
  <c r="K26" i="6"/>
  <c r="E30" i="6"/>
  <c r="K58" i="6"/>
  <c r="I22" i="7"/>
  <c r="L39" i="7"/>
  <c r="M22" i="1"/>
  <c r="I220" i="1"/>
  <c r="E220" i="1"/>
  <c r="M194" i="1"/>
  <c r="L22" i="4"/>
  <c r="E149" i="4"/>
  <c r="E152" i="4"/>
  <c r="K211" i="4"/>
  <c r="K8" i="6"/>
  <c r="K103" i="6"/>
  <c r="K122" i="6"/>
  <c r="K136" i="6"/>
  <c r="K154" i="6"/>
  <c r="E155" i="6"/>
  <c r="N156" i="6"/>
  <c r="K157" i="6"/>
  <c r="K166" i="6"/>
  <c r="N168" i="6"/>
  <c r="E216" i="6"/>
  <c r="H127" i="6"/>
  <c r="U164" i="4"/>
  <c r="V164" i="4" s="1"/>
  <c r="E127" i="6"/>
  <c r="E169" i="6"/>
  <c r="H169" i="6"/>
  <c r="U199" i="6"/>
  <c r="V199" i="6" s="1"/>
  <c r="E199" i="6"/>
  <c r="E142" i="4"/>
  <c r="E63" i="6"/>
  <c r="H150" i="6"/>
  <c r="E156" i="4"/>
  <c r="U203" i="6"/>
  <c r="V203" i="6" s="1"/>
  <c r="H131" i="6"/>
  <c r="E213" i="6"/>
  <c r="H198" i="4"/>
  <c r="H161" i="6"/>
  <c r="U168" i="4"/>
  <c r="V168" i="4" s="1"/>
  <c r="E146" i="4"/>
  <c r="U156" i="4"/>
  <c r="V156" i="4" s="1"/>
  <c r="U173" i="6"/>
  <c r="V173" i="6" s="1"/>
  <c r="E165" i="6"/>
  <c r="U172" i="4"/>
  <c r="V172" i="4" s="1"/>
  <c r="H165" i="6"/>
  <c r="H150" i="4"/>
  <c r="E218" i="6"/>
  <c r="U217" i="4"/>
  <c r="V217" i="4" s="1"/>
  <c r="E187" i="4"/>
  <c r="U175" i="4"/>
  <c r="V175" i="4" s="1"/>
  <c r="U160" i="4"/>
  <c r="V160" i="4" s="1"/>
  <c r="E172" i="4"/>
  <c r="E150" i="4"/>
  <c r="H30" i="4"/>
  <c r="N198" i="6"/>
  <c r="M207" i="6"/>
  <c r="N24" i="6"/>
  <c r="K146" i="6"/>
  <c r="E203" i="6"/>
  <c r="K121" i="6"/>
  <c r="H204" i="1"/>
  <c r="H15" i="1"/>
  <c r="M30" i="6"/>
  <c r="N30" i="6" s="1"/>
  <c r="M7" i="4"/>
  <c r="N7" i="4" s="1"/>
  <c r="Q28" i="1"/>
  <c r="N220" i="1"/>
  <c r="Q191" i="1"/>
  <c r="E55" i="4"/>
  <c r="K77" i="4"/>
  <c r="K122" i="4"/>
  <c r="K137" i="4"/>
  <c r="K184" i="4"/>
  <c r="K189" i="4"/>
  <c r="K204" i="4"/>
  <c r="E23" i="6"/>
  <c r="E39" i="6" s="1"/>
  <c r="K129" i="6"/>
  <c r="K144" i="6"/>
  <c r="K159" i="6"/>
  <c r="L194" i="6"/>
  <c r="K216" i="6"/>
  <c r="L22" i="7"/>
  <c r="K218" i="6"/>
  <c r="G39" i="1"/>
  <c r="H39" i="1" s="1"/>
  <c r="E75" i="4"/>
  <c r="E70" i="6"/>
  <c r="L207" i="6"/>
  <c r="X218" i="6"/>
  <c r="Y218" i="6" s="1"/>
  <c r="E161" i="6"/>
  <c r="G207" i="1"/>
  <c r="H207" i="1" s="1"/>
  <c r="M216" i="6"/>
  <c r="N216" i="6" s="1"/>
  <c r="M115" i="4"/>
  <c r="N115" i="4" s="1"/>
  <c r="M109" i="4"/>
  <c r="N109" i="4" s="1"/>
  <c r="M8" i="4"/>
  <c r="N8" i="4" s="1"/>
  <c r="H34" i="1"/>
  <c r="Q11" i="1"/>
  <c r="M39" i="1"/>
  <c r="G94" i="1"/>
  <c r="H94" i="1" s="1"/>
  <c r="Q187" i="1"/>
  <c r="Q217" i="1"/>
  <c r="E68" i="4"/>
  <c r="K145" i="4"/>
  <c r="K187" i="4"/>
  <c r="K217" i="4"/>
  <c r="K13" i="6"/>
  <c r="K70" i="6"/>
  <c r="K92" i="6"/>
  <c r="K110" i="6"/>
  <c r="K191" i="6"/>
  <c r="H181" i="1"/>
  <c r="N183" i="6"/>
  <c r="M121" i="4"/>
  <c r="N121" i="4" s="1"/>
  <c r="M88" i="4"/>
  <c r="N88" i="4" s="1"/>
  <c r="N126" i="6"/>
  <c r="M174" i="1"/>
  <c r="L83" i="6"/>
  <c r="M115" i="6"/>
  <c r="N115" i="6" s="1"/>
  <c r="M109" i="6"/>
  <c r="Q183" i="1"/>
  <c r="M219" i="1"/>
  <c r="K73" i="4"/>
  <c r="L124" i="4"/>
  <c r="L194" i="4"/>
  <c r="K185" i="4"/>
  <c r="K200" i="4"/>
  <c r="K11" i="6"/>
  <c r="K182" i="6"/>
  <c r="K27" i="6"/>
  <c r="Q204" i="1"/>
  <c r="Q207" i="1" s="1"/>
  <c r="M121" i="6"/>
  <c r="N121" i="6" s="1"/>
  <c r="M88" i="6"/>
  <c r="M61" i="4"/>
  <c r="N61" i="4" s="1"/>
  <c r="M55" i="4"/>
  <c r="N55" i="4" s="1"/>
  <c r="N134" i="4"/>
  <c r="M20" i="4"/>
  <c r="N20" i="4" s="1"/>
  <c r="K105" i="6"/>
  <c r="I220" i="7"/>
  <c r="K74" i="6"/>
  <c r="Q174" i="1"/>
  <c r="M181" i="4"/>
  <c r="N181" i="4" s="1"/>
  <c r="H198" i="1"/>
  <c r="M204" i="4"/>
  <c r="N204" i="4" s="1"/>
  <c r="M198" i="4"/>
  <c r="N198" i="4" s="1"/>
  <c r="M20" i="6"/>
  <c r="N20" i="6" s="1"/>
  <c r="M207" i="1"/>
  <c r="K11" i="4"/>
  <c r="K38" i="4"/>
  <c r="K123" i="4"/>
  <c r="K126" i="4"/>
  <c r="K198" i="4"/>
  <c r="M83" i="1"/>
  <c r="M181" i="6"/>
  <c r="N181" i="6" s="1"/>
  <c r="M194" i="6"/>
  <c r="N194" i="6" s="1"/>
  <c r="M61" i="6"/>
  <c r="N61" i="6" s="1"/>
  <c r="M55" i="6"/>
  <c r="H20" i="1"/>
  <c r="M34" i="4"/>
  <c r="N34" i="4" s="1"/>
  <c r="Q26" i="1"/>
  <c r="Q40" i="1"/>
  <c r="Q184" i="1"/>
  <c r="D220" i="1"/>
  <c r="K9" i="4"/>
  <c r="K61" i="4"/>
  <c r="E66" i="4"/>
  <c r="K121" i="4"/>
  <c r="L219" i="4"/>
  <c r="E19" i="6"/>
  <c r="K36" i="6"/>
  <c r="E51" i="6"/>
  <c r="K93" i="6"/>
  <c r="K96" i="6"/>
  <c r="E116" i="6"/>
  <c r="K158" i="6"/>
  <c r="E173" i="6"/>
  <c r="N213" i="6"/>
  <c r="N186" i="4"/>
  <c r="M15" i="4"/>
  <c r="N15" i="4" s="1"/>
  <c r="H28" i="1"/>
  <c r="G67" i="1"/>
  <c r="H67" i="1" s="1"/>
  <c r="G124" i="1"/>
  <c r="H124" i="1" s="1"/>
  <c r="Q147" i="1"/>
  <c r="G194" i="1"/>
  <c r="H194" i="1" s="1"/>
  <c r="L53" i="4"/>
  <c r="K69" i="4"/>
  <c r="L39" i="6"/>
  <c r="L53" i="6"/>
  <c r="N12" i="6"/>
  <c r="M15" i="6"/>
  <c r="N15" i="6" s="1"/>
  <c r="M24" i="4"/>
  <c r="N24" i="4" s="1"/>
  <c r="M53" i="1"/>
  <c r="H54" i="1"/>
  <c r="Q68" i="1"/>
  <c r="Q95" i="1"/>
  <c r="H108" i="1"/>
  <c r="N91" i="4"/>
  <c r="E206" i="4"/>
  <c r="E209" i="4"/>
  <c r="E59" i="6"/>
  <c r="N138" i="6"/>
  <c r="Q14" i="1"/>
  <c r="Q33" i="1"/>
  <c r="H68" i="1"/>
  <c r="H95" i="1"/>
  <c r="K191" i="4"/>
  <c r="K206" i="4"/>
  <c r="K99" i="6"/>
  <c r="K114" i="6"/>
  <c r="L124" i="6"/>
  <c r="K161" i="6"/>
  <c r="I53" i="7"/>
  <c r="E167" i="4"/>
  <c r="U183" i="6"/>
  <c r="V183" i="6" s="1"/>
  <c r="E31" i="4"/>
  <c r="H204" i="6"/>
  <c r="H177" i="6"/>
  <c r="U213" i="6"/>
  <c r="V213" i="6" s="1"/>
  <c r="E209" i="6"/>
  <c r="U152" i="4"/>
  <c r="V152" i="4" s="1"/>
  <c r="E156" i="6"/>
  <c r="H168" i="6"/>
  <c r="H63" i="4"/>
  <c r="U209" i="6"/>
  <c r="V209" i="6" s="1"/>
  <c r="U66" i="6"/>
  <c r="V66" i="6" s="1"/>
  <c r="H152" i="4"/>
  <c r="U123" i="4"/>
  <c r="V123" i="4" s="1"/>
  <c r="U217" i="6"/>
  <c r="V217" i="6" s="1"/>
  <c r="E217" i="6"/>
  <c r="U120" i="4"/>
  <c r="V120" i="4" s="1"/>
  <c r="U19" i="4"/>
  <c r="V19" i="4" s="1"/>
  <c r="H218" i="6"/>
  <c r="H210" i="6"/>
  <c r="H214" i="6"/>
  <c r="U213" i="4"/>
  <c r="V213" i="4" s="1"/>
  <c r="H79" i="4"/>
  <c r="H31" i="6"/>
  <c r="U34" i="6"/>
  <c r="V34" i="6" s="1"/>
  <c r="H60" i="6"/>
  <c r="H200" i="6"/>
  <c r="U196" i="6"/>
  <c r="V196" i="6" s="1"/>
  <c r="E200" i="6"/>
  <c r="E196" i="6"/>
  <c r="E189" i="6"/>
  <c r="H189" i="6"/>
  <c r="E154" i="6"/>
  <c r="H166" i="6"/>
  <c r="U128" i="4"/>
  <c r="V128" i="4" s="1"/>
  <c r="E128" i="4"/>
  <c r="H79" i="6"/>
  <c r="U56" i="6"/>
  <c r="V56" i="6" s="1"/>
  <c r="H31" i="4"/>
  <c r="E14" i="6"/>
  <c r="H26" i="6"/>
  <c r="H186" i="6"/>
  <c r="U26" i="6"/>
  <c r="V26" i="6" s="1"/>
  <c r="E122" i="4"/>
  <c r="U68" i="4"/>
  <c r="V68" i="4" s="1"/>
  <c r="E57" i="4"/>
  <c r="U180" i="6"/>
  <c r="V180" i="6" s="1"/>
  <c r="H162" i="6"/>
  <c r="E183" i="6"/>
  <c r="E60" i="6"/>
  <c r="U147" i="6"/>
  <c r="V147" i="6" s="1"/>
  <c r="E128" i="6"/>
  <c r="E80" i="4"/>
  <c r="E165" i="4"/>
  <c r="U118" i="6"/>
  <c r="V118" i="6" s="1"/>
  <c r="E186" i="6"/>
  <c r="H154" i="6"/>
  <c r="E166" i="6"/>
  <c r="E111" i="6"/>
  <c r="H64" i="6"/>
  <c r="E147" i="6"/>
  <c r="E143" i="6"/>
  <c r="H128" i="6"/>
  <c r="E177" i="6"/>
  <c r="U143" i="6"/>
  <c r="V143" i="6" s="1"/>
  <c r="U104" i="6"/>
  <c r="V104" i="6" s="1"/>
  <c r="E36" i="6"/>
  <c r="E115" i="6"/>
  <c r="H170" i="6"/>
  <c r="E162" i="6"/>
  <c r="E197" i="6"/>
  <c r="U197" i="6"/>
  <c r="V197" i="6" s="1"/>
  <c r="U195" i="4"/>
  <c r="V195" i="4" s="1"/>
  <c r="E203" i="4"/>
  <c r="U100" i="6"/>
  <c r="V100" i="6" s="1"/>
  <c r="E100" i="6"/>
  <c r="H115" i="6"/>
  <c r="U111" i="6"/>
  <c r="V111" i="6" s="1"/>
  <c r="E122" i="6"/>
  <c r="H122" i="6"/>
  <c r="U32" i="6"/>
  <c r="V32" i="6" s="1"/>
  <c r="H28" i="6"/>
  <c r="U210" i="4"/>
  <c r="V210" i="4" s="1"/>
  <c r="H214" i="4"/>
  <c r="U178" i="4"/>
  <c r="V178" i="4" s="1"/>
  <c r="U74" i="4"/>
  <c r="V74" i="4" s="1"/>
  <c r="E144" i="6"/>
  <c r="H144" i="4"/>
  <c r="H65" i="6"/>
  <c r="U19" i="6"/>
  <c r="V19" i="6" s="1"/>
  <c r="E185" i="4"/>
  <c r="U170" i="4"/>
  <c r="V170" i="4" s="1"/>
  <c r="H148" i="6"/>
  <c r="H144" i="6"/>
  <c r="E140" i="4"/>
  <c r="E148" i="6"/>
  <c r="U140" i="4"/>
  <c r="V140" i="4" s="1"/>
  <c r="H140" i="6"/>
  <c r="E137" i="6"/>
  <c r="H137" i="6"/>
  <c r="E129" i="4"/>
  <c r="H90" i="6"/>
  <c r="E84" i="4"/>
  <c r="H88" i="4"/>
  <c r="E68" i="6"/>
  <c r="H77" i="4"/>
  <c r="H68" i="6"/>
  <c r="E65" i="6"/>
  <c r="H33" i="6"/>
  <c r="U36" i="4"/>
  <c r="V36" i="4" s="1"/>
  <c r="E28" i="4"/>
  <c r="E33" i="6"/>
  <c r="H28" i="4"/>
  <c r="H24" i="4"/>
  <c r="U70" i="4"/>
  <c r="V70" i="4" s="1"/>
  <c r="E59" i="4"/>
  <c r="U167" i="4"/>
  <c r="V167" i="4" s="1"/>
  <c r="U159" i="4"/>
  <c r="V159" i="4" s="1"/>
  <c r="E155" i="4"/>
  <c r="U7" i="4"/>
  <c r="V7" i="4" s="1"/>
  <c r="E15" i="4"/>
  <c r="E19" i="4"/>
  <c r="U119" i="4"/>
  <c r="V119" i="4" s="1"/>
  <c r="H172" i="6"/>
  <c r="U152" i="6"/>
  <c r="V152" i="6" s="1"/>
  <c r="E168" i="6"/>
  <c r="E182" i="4"/>
  <c r="E34" i="6"/>
  <c r="F220" i="4"/>
  <c r="F220" i="6"/>
  <c r="U171" i="4"/>
  <c r="V171" i="4" s="1"/>
  <c r="E163" i="4"/>
  <c r="U20" i="6"/>
  <c r="V20" i="6" s="1"/>
  <c r="E20" i="6"/>
  <c r="E7" i="4"/>
  <c r="E172" i="6"/>
  <c r="H59" i="4"/>
  <c r="U98" i="6"/>
  <c r="V98" i="6" s="1"/>
  <c r="U163" i="4"/>
  <c r="V163" i="4" s="1"/>
  <c r="U155" i="4"/>
  <c r="V155" i="4" s="1"/>
  <c r="E171" i="4"/>
  <c r="E159" i="4"/>
  <c r="U16" i="6"/>
  <c r="V16" i="6" s="1"/>
  <c r="E16" i="6"/>
  <c r="H52" i="6"/>
  <c r="U182" i="4"/>
  <c r="V182" i="4" s="1"/>
  <c r="E54" i="6"/>
  <c r="H160" i="6"/>
  <c r="H15" i="4"/>
  <c r="E178" i="4"/>
  <c r="E63" i="4"/>
  <c r="E97" i="6"/>
  <c r="U23" i="6"/>
  <c r="V23" i="6" s="1"/>
  <c r="U30" i="6"/>
  <c r="V30" i="6" s="1"/>
  <c r="H23" i="6"/>
  <c r="U37" i="6"/>
  <c r="V37" i="6" s="1"/>
  <c r="H30" i="6"/>
  <c r="E37" i="6"/>
  <c r="U215" i="6"/>
  <c r="V215" i="6" s="1"/>
  <c r="H205" i="6"/>
  <c r="H198" i="6"/>
  <c r="U126" i="4"/>
  <c r="V126" i="4" s="1"/>
  <c r="H213" i="4"/>
  <c r="H195" i="4"/>
  <c r="U206" i="4"/>
  <c r="V206" i="4" s="1"/>
  <c r="E202" i="4"/>
  <c r="H24" i="6"/>
  <c r="H45" i="6"/>
  <c r="U184" i="6"/>
  <c r="V184" i="6" s="1"/>
  <c r="H58" i="6"/>
  <c r="E119" i="4"/>
  <c r="E138" i="4"/>
  <c r="H130" i="6"/>
  <c r="H134" i="6"/>
  <c r="U209" i="4"/>
  <c r="V209" i="4" s="1"/>
  <c r="H209" i="4"/>
  <c r="E217" i="4"/>
  <c r="U102" i="6"/>
  <c r="V102" i="6" s="1"/>
  <c r="H206" i="4"/>
  <c r="U153" i="4"/>
  <c r="V153" i="4" s="1"/>
  <c r="U17" i="6"/>
  <c r="V17" i="6" s="1"/>
  <c r="H13" i="6"/>
  <c r="U21" i="6"/>
  <c r="V21" i="6" s="1"/>
  <c r="E31" i="6"/>
  <c r="E38" i="4"/>
  <c r="E52" i="6"/>
  <c r="E41" i="6"/>
  <c r="H54" i="6"/>
  <c r="E147" i="4"/>
  <c r="U111" i="4"/>
  <c r="V111" i="4" s="1"/>
  <c r="H138" i="4"/>
  <c r="H130" i="4"/>
  <c r="U208" i="6"/>
  <c r="V208" i="6" s="1"/>
  <c r="H202" i="4"/>
  <c r="E157" i="4"/>
  <c r="E6" i="6"/>
  <c r="E198" i="4"/>
  <c r="E27" i="6"/>
  <c r="H27" i="6"/>
  <c r="U41" i="6"/>
  <c r="V41" i="6" s="1"/>
  <c r="H147" i="4"/>
  <c r="E58" i="6"/>
  <c r="E144" i="4"/>
  <c r="E111" i="4"/>
  <c r="H64" i="4"/>
  <c r="U192" i="4"/>
  <c r="V192" i="4" s="1"/>
  <c r="U185" i="4"/>
  <c r="V185" i="4" s="1"/>
  <c r="U191" i="6"/>
  <c r="V191" i="6" s="1"/>
  <c r="E189" i="4"/>
  <c r="U158" i="4"/>
  <c r="V158" i="4" s="1"/>
  <c r="U162" i="4"/>
  <c r="V162" i="4" s="1"/>
  <c r="U166" i="4"/>
  <c r="V166" i="4" s="1"/>
  <c r="D151" i="4"/>
  <c r="E134" i="6"/>
  <c r="H127" i="4"/>
  <c r="E126" i="6"/>
  <c r="E130" i="6"/>
  <c r="H131" i="4"/>
  <c r="U135" i="4"/>
  <c r="V135" i="4" s="1"/>
  <c r="E131" i="4"/>
  <c r="E135" i="4"/>
  <c r="E113" i="6"/>
  <c r="E112" i="4"/>
  <c r="H109" i="4"/>
  <c r="U117" i="6"/>
  <c r="V117" i="6" s="1"/>
  <c r="U87" i="4"/>
  <c r="V87" i="4" s="1"/>
  <c r="U73" i="4"/>
  <c r="V73" i="4" s="1"/>
  <c r="E77" i="4"/>
  <c r="E77" i="6"/>
  <c r="U69" i="6"/>
  <c r="V69" i="6" s="1"/>
  <c r="H63" i="6"/>
  <c r="H55" i="6"/>
  <c r="U14" i="6"/>
  <c r="V14" i="6" s="1"/>
  <c r="U7" i="6"/>
  <c r="V7" i="6" s="1"/>
  <c r="U10" i="6"/>
  <c r="V10" i="6" s="1"/>
  <c r="U18" i="6"/>
  <c r="V18" i="6" s="1"/>
  <c r="U218" i="4"/>
  <c r="V218" i="4" s="1"/>
  <c r="E218" i="4"/>
  <c r="U211" i="6"/>
  <c r="V211" i="6" s="1"/>
  <c r="E210" i="4"/>
  <c r="E214" i="4"/>
  <c r="U199" i="4"/>
  <c r="V199" i="4" s="1"/>
  <c r="E199" i="4"/>
  <c r="E198" i="6"/>
  <c r="U203" i="4"/>
  <c r="V203" i="4" s="1"/>
  <c r="G207" i="6"/>
  <c r="H207" i="6" s="1"/>
  <c r="H196" i="4"/>
  <c r="U190" i="4"/>
  <c r="V190" i="4" s="1"/>
  <c r="U179" i="4"/>
  <c r="V179" i="4" s="1"/>
  <c r="E179" i="4"/>
  <c r="H193" i="4"/>
  <c r="E190" i="4"/>
  <c r="H178" i="6"/>
  <c r="U187" i="4"/>
  <c r="V187" i="4" s="1"/>
  <c r="E175" i="4"/>
  <c r="U181" i="6"/>
  <c r="V181" i="6" s="1"/>
  <c r="E193" i="4"/>
  <c r="E181" i="6"/>
  <c r="E184" i="6"/>
  <c r="U173" i="4"/>
  <c r="V173" i="4" s="1"/>
  <c r="U169" i="4"/>
  <c r="V169" i="4" s="1"/>
  <c r="U165" i="4"/>
  <c r="V165" i="4" s="1"/>
  <c r="U161" i="4"/>
  <c r="V161" i="4" s="1"/>
  <c r="U157" i="4"/>
  <c r="V157" i="4" s="1"/>
  <c r="U156" i="6"/>
  <c r="V156" i="6" s="1"/>
  <c r="E160" i="6"/>
  <c r="E163" i="6"/>
  <c r="H163" i="6"/>
  <c r="E169" i="4"/>
  <c r="E161" i="4"/>
  <c r="H152" i="6"/>
  <c r="E173" i="4"/>
  <c r="E153" i="4"/>
  <c r="D174" i="4"/>
  <c r="E136" i="6"/>
  <c r="U137" i="4"/>
  <c r="V137" i="4" s="1"/>
  <c r="E137" i="4"/>
  <c r="H125" i="4"/>
  <c r="U133" i="4"/>
  <c r="V133" i="4" s="1"/>
  <c r="E133" i="6"/>
  <c r="H136" i="6"/>
  <c r="U133" i="6"/>
  <c r="V133" i="6" s="1"/>
  <c r="E114" i="4"/>
  <c r="U108" i="6"/>
  <c r="V108" i="6" s="1"/>
  <c r="H114" i="4"/>
  <c r="H122" i="4"/>
  <c r="H116" i="6"/>
  <c r="U116" i="6"/>
  <c r="V116" i="6" s="1"/>
  <c r="U97" i="6"/>
  <c r="V97" i="6" s="1"/>
  <c r="H96" i="4"/>
  <c r="H93" i="4"/>
  <c r="E93" i="4"/>
  <c r="E90" i="4"/>
  <c r="E71" i="4"/>
  <c r="H69" i="6"/>
  <c r="U69" i="4"/>
  <c r="V69" i="4" s="1"/>
  <c r="E73" i="4"/>
  <c r="U71" i="4"/>
  <c r="V71" i="4" s="1"/>
  <c r="H80" i="6"/>
  <c r="H76" i="6"/>
  <c r="H80" i="4"/>
  <c r="H73" i="6"/>
  <c r="E73" i="6"/>
  <c r="H76" i="4"/>
  <c r="H72" i="6"/>
  <c r="E76" i="4"/>
  <c r="E50" i="6"/>
  <c r="U50" i="4"/>
  <c r="V50" i="4" s="1"/>
  <c r="U35" i="6"/>
  <c r="V35" i="6" s="1"/>
  <c r="H25" i="6"/>
  <c r="E18" i="6"/>
  <c r="U18" i="4"/>
  <c r="V18" i="4" s="1"/>
  <c r="E87" i="4"/>
  <c r="H87" i="6"/>
  <c r="E88" i="4"/>
  <c r="H84" i="4"/>
  <c r="D94" i="4"/>
  <c r="H84" i="6"/>
  <c r="E40" i="4"/>
  <c r="E43" i="6"/>
  <c r="H43" i="6"/>
  <c r="U50" i="6"/>
  <c r="V50" i="6" s="1"/>
  <c r="H45" i="4"/>
  <c r="H47" i="6"/>
  <c r="H40" i="4"/>
  <c r="E45" i="4"/>
  <c r="E202" i="6"/>
  <c r="H192" i="6"/>
  <c r="U184" i="4"/>
  <c r="V184" i="4" s="1"/>
  <c r="E181" i="4"/>
  <c r="E188" i="4"/>
  <c r="U188" i="4"/>
  <c r="V188" i="4" s="1"/>
  <c r="E25" i="6"/>
  <c r="U200" i="4"/>
  <c r="V200" i="4" s="1"/>
  <c r="H195" i="6"/>
  <c r="H197" i="4"/>
  <c r="U216" i="6"/>
  <c r="V216" i="6" s="1"/>
  <c r="E211" i="4"/>
  <c r="H212" i="6"/>
  <c r="G219" i="4"/>
  <c r="H219" i="4" s="1"/>
  <c r="E208" i="6"/>
  <c r="H216" i="6"/>
  <c r="H211" i="4"/>
  <c r="E215" i="4"/>
  <c r="H215" i="4"/>
  <c r="H202" i="6"/>
  <c r="H200" i="4"/>
  <c r="E197" i="4"/>
  <c r="D207" i="4"/>
  <c r="H204" i="4"/>
  <c r="U204" i="4"/>
  <c r="V204" i="4" s="1"/>
  <c r="E206" i="6"/>
  <c r="U195" i="6"/>
  <c r="V195" i="6" s="1"/>
  <c r="U189" i="4"/>
  <c r="V189" i="4" s="1"/>
  <c r="E182" i="6"/>
  <c r="H182" i="6"/>
  <c r="E175" i="6"/>
  <c r="E191" i="4"/>
  <c r="U191" i="4"/>
  <c r="V191" i="4" s="1"/>
  <c r="H175" i="6"/>
  <c r="H91" i="6"/>
  <c r="U85" i="6"/>
  <c r="V85" i="6" s="1"/>
  <c r="E85" i="6"/>
  <c r="E88" i="6"/>
  <c r="E91" i="6"/>
  <c r="H88" i="6"/>
  <c r="H89" i="4"/>
  <c r="U90" i="4"/>
  <c r="V90" i="4" s="1"/>
  <c r="U40" i="6"/>
  <c r="V40" i="6" s="1"/>
  <c r="E47" i="6"/>
  <c r="D53" i="6"/>
  <c r="E40" i="6"/>
  <c r="H44" i="6"/>
  <c r="U51" i="4"/>
  <c r="V51" i="4" s="1"/>
  <c r="U125" i="6"/>
  <c r="V125" i="6" s="1"/>
  <c r="E125" i="4"/>
  <c r="H132" i="6"/>
  <c r="H129" i="6"/>
  <c r="H129" i="4"/>
  <c r="E132" i="4"/>
  <c r="E132" i="6"/>
  <c r="H132" i="4"/>
  <c r="E129" i="6"/>
  <c r="H120" i="6"/>
  <c r="E120" i="6"/>
  <c r="E113" i="4"/>
  <c r="E110" i="4"/>
  <c r="U113" i="4"/>
  <c r="V113" i="4" s="1"/>
  <c r="E123" i="6"/>
  <c r="H123" i="6"/>
  <c r="H36" i="6"/>
  <c r="E33" i="4"/>
  <c r="H19" i="6"/>
  <c r="H11" i="6"/>
  <c r="U15" i="6"/>
  <c r="V15" i="6" s="1"/>
  <c r="U11" i="6"/>
  <c r="V11" i="6" s="1"/>
  <c r="E8" i="6"/>
  <c r="U8" i="6"/>
  <c r="V8" i="6" s="1"/>
  <c r="U33" i="4"/>
  <c r="V33" i="4" s="1"/>
  <c r="E30" i="4"/>
  <c r="E36" i="4"/>
  <c r="U38" i="4"/>
  <c r="V38" i="4" s="1"/>
  <c r="H26" i="4"/>
  <c r="G83" i="4"/>
  <c r="U83" i="4" s="1"/>
  <c r="V83" i="4" s="1"/>
  <c r="E69" i="4"/>
  <c r="U72" i="4"/>
  <c r="V72" i="4" s="1"/>
  <c r="E78" i="4"/>
  <c r="E72" i="4"/>
  <c r="E81" i="6"/>
  <c r="H81" i="6"/>
  <c r="H78" i="4"/>
  <c r="U149" i="6"/>
  <c r="V149" i="6" s="1"/>
  <c r="U145" i="6"/>
  <c r="V145" i="6" s="1"/>
  <c r="U141" i="6"/>
  <c r="V141" i="6" s="1"/>
  <c r="H146" i="6"/>
  <c r="H142" i="4"/>
  <c r="H146" i="4"/>
  <c r="E141" i="6"/>
  <c r="E145" i="6"/>
  <c r="U145" i="4"/>
  <c r="V145" i="4" s="1"/>
  <c r="E149" i="6"/>
  <c r="U6" i="6"/>
  <c r="V6" i="6" s="1"/>
  <c r="E9" i="4"/>
  <c r="U21" i="4"/>
  <c r="V21" i="4" s="1"/>
  <c r="E21" i="4"/>
  <c r="H9" i="4"/>
  <c r="D22" i="6"/>
  <c r="E62" i="4"/>
  <c r="H56" i="4"/>
  <c r="D67" i="4"/>
  <c r="H60" i="4"/>
  <c r="H54" i="4"/>
  <c r="E160" i="4"/>
  <c r="H167" i="6"/>
  <c r="H153" i="6"/>
  <c r="E164" i="4"/>
  <c r="E168" i="4"/>
  <c r="E150" i="6"/>
  <c r="J151" i="6"/>
  <c r="X151" i="6" s="1"/>
  <c r="Y151" i="6" s="1"/>
  <c r="K72" i="6"/>
  <c r="E211" i="6"/>
  <c r="K61" i="6"/>
  <c r="X191" i="6"/>
  <c r="Y191" i="6" s="1"/>
  <c r="X91" i="6"/>
  <c r="Y91" i="6" s="1"/>
  <c r="X85" i="6"/>
  <c r="Y85" i="6" s="1"/>
  <c r="K14" i="6"/>
  <c r="K36" i="4"/>
  <c r="X184" i="6"/>
  <c r="Y184" i="6" s="1"/>
  <c r="E7" i="6"/>
  <c r="E45" i="6"/>
  <c r="E178" i="6"/>
  <c r="E191" i="6"/>
  <c r="E205" i="6"/>
  <c r="K181" i="6"/>
  <c r="K128" i="6"/>
  <c r="K49" i="6"/>
  <c r="K193" i="4"/>
  <c r="K76" i="4"/>
  <c r="K214" i="4"/>
  <c r="K88" i="6"/>
  <c r="K135" i="6"/>
  <c r="K150" i="6"/>
  <c r="E136" i="4"/>
  <c r="E80" i="6"/>
  <c r="X181" i="6"/>
  <c r="Y181" i="6" s="1"/>
  <c r="K10" i="6"/>
  <c r="E35" i="6"/>
  <c r="K32" i="6"/>
  <c r="E116" i="4"/>
  <c r="E123" i="4"/>
  <c r="E153" i="6"/>
  <c r="E184" i="4"/>
  <c r="E126" i="4"/>
  <c r="K187" i="6"/>
  <c r="K201" i="6"/>
  <c r="K199" i="4"/>
  <c r="K188" i="4"/>
  <c r="K45" i="4"/>
  <c r="K211" i="6"/>
  <c r="K143" i="4"/>
  <c r="K150" i="4"/>
  <c r="K168" i="4"/>
  <c r="K186" i="4"/>
  <c r="K205" i="4"/>
  <c r="K208" i="4"/>
  <c r="K212" i="4"/>
  <c r="K216" i="4"/>
  <c r="E140" i="6"/>
  <c r="K140" i="6"/>
  <c r="K138" i="6"/>
  <c r="K131" i="6"/>
  <c r="E133" i="4"/>
  <c r="E72" i="6"/>
  <c r="K64" i="6"/>
  <c r="K54" i="6"/>
  <c r="K153" i="6"/>
  <c r="E10" i="6"/>
  <c r="K7" i="6"/>
  <c r="E32" i="6"/>
  <c r="E64" i="6"/>
  <c r="E42" i="6"/>
  <c r="K143" i="6"/>
  <c r="K45" i="6"/>
  <c r="K42" i="6"/>
  <c r="E24" i="4"/>
  <c r="K27" i="4"/>
  <c r="K30" i="4"/>
  <c r="E65" i="4"/>
  <c r="K70" i="4"/>
  <c r="K89" i="4"/>
  <c r="K103" i="4"/>
  <c r="K35" i="6"/>
  <c r="K80" i="6"/>
  <c r="K117" i="6"/>
  <c r="E179" i="6"/>
  <c r="K29" i="4"/>
  <c r="K92" i="4"/>
  <c r="K102" i="4"/>
  <c r="K106" i="4"/>
  <c r="K112" i="4"/>
  <c r="K115" i="4"/>
  <c r="K183" i="4"/>
  <c r="K38" i="6"/>
  <c r="K40" i="6"/>
  <c r="K41" i="6"/>
  <c r="K62" i="6"/>
  <c r="K189" i="6"/>
  <c r="E25" i="4"/>
  <c r="E58" i="4"/>
  <c r="J83" i="4"/>
  <c r="K59" i="6"/>
  <c r="K12" i="4"/>
  <c r="K47" i="4"/>
  <c r="K71" i="4"/>
  <c r="K74" i="4"/>
  <c r="K101" i="4"/>
  <c r="K128" i="4"/>
  <c r="K77" i="6"/>
  <c r="K106" i="6"/>
  <c r="K109" i="6"/>
  <c r="K113" i="6"/>
  <c r="K119" i="6"/>
  <c r="K167" i="6"/>
  <c r="K171" i="6"/>
  <c r="K178" i="6"/>
  <c r="K205" i="6"/>
  <c r="K215" i="6"/>
  <c r="U118" i="4"/>
  <c r="V118" i="4" s="1"/>
  <c r="H118" i="4"/>
  <c r="H109" i="6"/>
  <c r="E109" i="6"/>
  <c r="H68" i="4"/>
  <c r="U6" i="4"/>
  <c r="V6" i="4" s="1"/>
  <c r="E16" i="4"/>
  <c r="U42" i="4"/>
  <c r="V42" i="4" s="1"/>
  <c r="G53" i="4"/>
  <c r="H53" i="4" s="1"/>
  <c r="U10" i="4"/>
  <c r="V10" i="4" s="1"/>
  <c r="E10" i="4"/>
  <c r="H47" i="4"/>
  <c r="E47" i="4"/>
  <c r="U82" i="4"/>
  <c r="V82" i="4" s="1"/>
  <c r="H82" i="4"/>
  <c r="U92" i="4"/>
  <c r="V92" i="4" s="1"/>
  <c r="E92" i="4"/>
  <c r="H176" i="4"/>
  <c r="G194" i="4"/>
  <c r="U194" i="4" s="1"/>
  <c r="V194" i="4" s="1"/>
  <c r="H46" i="6"/>
  <c r="U46" i="6"/>
  <c r="V46" i="6" s="1"/>
  <c r="U185" i="6"/>
  <c r="V185" i="6" s="1"/>
  <c r="H185" i="6"/>
  <c r="E131" i="6"/>
  <c r="E70" i="4"/>
  <c r="E54" i="4"/>
  <c r="E67" i="4" s="1"/>
  <c r="U206" i="6"/>
  <c r="V206" i="6" s="1"/>
  <c r="H23" i="4"/>
  <c r="U62" i="4"/>
  <c r="V62" i="4" s="1"/>
  <c r="H12" i="4"/>
  <c r="H113" i="6"/>
  <c r="E212" i="6"/>
  <c r="U14" i="4"/>
  <c r="V14" i="4" s="1"/>
  <c r="H14" i="4"/>
  <c r="U35" i="4"/>
  <c r="V35" i="4" s="1"/>
  <c r="H35" i="4"/>
  <c r="E35" i="4"/>
  <c r="E42" i="4"/>
  <c r="U44" i="4"/>
  <c r="V44" i="4" s="1"/>
  <c r="H44" i="4"/>
  <c r="E44" i="4"/>
  <c r="U48" i="4"/>
  <c r="V48" i="4" s="1"/>
  <c r="H48" i="4"/>
  <c r="E48" i="4"/>
  <c r="E50" i="4"/>
  <c r="U110" i="4"/>
  <c r="V110" i="4" s="1"/>
  <c r="H110" i="4"/>
  <c r="U148" i="4"/>
  <c r="V148" i="4" s="1"/>
  <c r="H148" i="4"/>
  <c r="H154" i="4"/>
  <c r="U154" i="4"/>
  <c r="V154" i="4" s="1"/>
  <c r="H38" i="6"/>
  <c r="E38" i="6"/>
  <c r="U62" i="6"/>
  <c r="V62" i="6" s="1"/>
  <c r="H62" i="6"/>
  <c r="H20" i="4"/>
  <c r="U20" i="4"/>
  <c r="V20" i="4" s="1"/>
  <c r="U65" i="4"/>
  <c r="V65" i="4" s="1"/>
  <c r="H65" i="4"/>
  <c r="E61" i="4"/>
  <c r="U12" i="6"/>
  <c r="V12" i="6" s="1"/>
  <c r="U109" i="6"/>
  <c r="V109" i="6" s="1"/>
  <c r="H180" i="4"/>
  <c r="U180" i="4"/>
  <c r="V180" i="4" s="1"/>
  <c r="U74" i="6"/>
  <c r="V74" i="6" s="1"/>
  <c r="H74" i="6"/>
  <c r="H93" i="6"/>
  <c r="U93" i="6"/>
  <c r="V93" i="6" s="1"/>
  <c r="U138" i="6"/>
  <c r="V138" i="6" s="1"/>
  <c r="H138" i="6"/>
  <c r="U142" i="6"/>
  <c r="V142" i="6" s="1"/>
  <c r="H142" i="6"/>
  <c r="U155" i="6"/>
  <c r="V155" i="6" s="1"/>
  <c r="G174" i="6"/>
  <c r="E146" i="6"/>
  <c r="E74" i="4"/>
  <c r="H77" i="6"/>
  <c r="E215" i="6"/>
  <c r="E6" i="4"/>
  <c r="E51" i="4"/>
  <c r="U188" i="6"/>
  <c r="V188" i="6" s="1"/>
  <c r="H61" i="4"/>
  <c r="E20" i="4"/>
  <c r="E46" i="6"/>
  <c r="H71" i="6"/>
  <c r="G151" i="6"/>
  <c r="E138" i="6"/>
  <c r="G139" i="4"/>
  <c r="H139" i="4" s="1"/>
  <c r="E74" i="6"/>
  <c r="E81" i="4"/>
  <c r="H81" i="4"/>
  <c r="U16" i="4"/>
  <c r="V16" i="4" s="1"/>
  <c r="E12" i="4"/>
  <c r="E23" i="4"/>
  <c r="E29" i="6"/>
  <c r="H29" i="6"/>
  <c r="U49" i="6"/>
  <c r="V49" i="6" s="1"/>
  <c r="E49" i="6"/>
  <c r="U47" i="4"/>
  <c r="V47" i="4" s="1"/>
  <c r="U116" i="4"/>
  <c r="V116" i="4" s="1"/>
  <c r="U112" i="4"/>
  <c r="V112" i="4" s="1"/>
  <c r="E117" i="6"/>
  <c r="E93" i="6"/>
  <c r="H158" i="6"/>
  <c r="G39" i="6"/>
  <c r="E62" i="6"/>
  <c r="U57" i="4"/>
  <c r="V57" i="4" s="1"/>
  <c r="E109" i="4"/>
  <c r="H10" i="4"/>
  <c r="H155" i="6"/>
  <c r="D83" i="4"/>
  <c r="U104" i="4"/>
  <c r="V104" i="4" s="1"/>
  <c r="E104" i="4"/>
  <c r="U59" i="6"/>
  <c r="V59" i="6" s="1"/>
  <c r="H59" i="6"/>
  <c r="G174" i="4"/>
  <c r="D39" i="6"/>
  <c r="D151" i="6"/>
  <c r="D207" i="6"/>
  <c r="E154" i="4"/>
  <c r="E180" i="4"/>
  <c r="D94" i="6"/>
  <c r="D124" i="6"/>
  <c r="D174" i="6"/>
  <c r="E71" i="6"/>
  <c r="K28" i="6"/>
  <c r="X28" i="6"/>
  <c r="Y28" i="6" s="1"/>
  <c r="J39" i="6"/>
  <c r="E28" i="6"/>
  <c r="X204" i="6"/>
  <c r="Y204" i="6" s="1"/>
  <c r="K204" i="6"/>
  <c r="X17" i="6"/>
  <c r="Y17" i="6" s="1"/>
  <c r="K17" i="6"/>
  <c r="E17" i="6"/>
  <c r="X21" i="6"/>
  <c r="Y21" i="6" s="1"/>
  <c r="E21" i="6"/>
  <c r="K21" i="6"/>
  <c r="X37" i="6"/>
  <c r="Y37" i="6" s="1"/>
  <c r="K37" i="6"/>
  <c r="X44" i="6"/>
  <c r="Y44" i="6" s="1"/>
  <c r="K44" i="6"/>
  <c r="E44" i="6"/>
  <c r="X56" i="6"/>
  <c r="Y56" i="6" s="1"/>
  <c r="E56" i="6"/>
  <c r="K56" i="6"/>
  <c r="X73" i="6"/>
  <c r="Y73" i="6" s="1"/>
  <c r="K73" i="6"/>
  <c r="X79" i="6"/>
  <c r="Y79" i="6" s="1"/>
  <c r="E79" i="6"/>
  <c r="X84" i="6"/>
  <c r="Y84" i="6" s="1"/>
  <c r="K84" i="6"/>
  <c r="E84" i="6"/>
  <c r="J94" i="6"/>
  <c r="K87" i="6"/>
  <c r="E87" i="6"/>
  <c r="X87" i="6"/>
  <c r="Y87" i="6" s="1"/>
  <c r="K90" i="6"/>
  <c r="E90" i="6"/>
  <c r="X90" i="6"/>
  <c r="Y90" i="6" s="1"/>
  <c r="X95" i="6"/>
  <c r="Y95" i="6" s="1"/>
  <c r="K95" i="6"/>
  <c r="X98" i="6"/>
  <c r="Y98" i="6" s="1"/>
  <c r="K98" i="6"/>
  <c r="E98" i="6"/>
  <c r="X102" i="6"/>
  <c r="Y102" i="6" s="1"/>
  <c r="K102" i="6"/>
  <c r="E102" i="6"/>
  <c r="X108" i="6"/>
  <c r="Y108" i="6" s="1"/>
  <c r="K108" i="6"/>
  <c r="E108" i="6"/>
  <c r="J124" i="6"/>
  <c r="X124" i="6" s="1"/>
  <c r="Y124" i="6" s="1"/>
  <c r="K112" i="6"/>
  <c r="X112" i="6"/>
  <c r="Y112" i="6" s="1"/>
  <c r="X118" i="6"/>
  <c r="Y118" i="6" s="1"/>
  <c r="E118" i="6"/>
  <c r="K118" i="6"/>
  <c r="K125" i="6"/>
  <c r="J139" i="6"/>
  <c r="X139" i="6" s="1"/>
  <c r="Y139" i="6" s="1"/>
  <c r="E125" i="6"/>
  <c r="X125" i="6"/>
  <c r="Y125" i="6" s="1"/>
  <c r="I139" i="6"/>
  <c r="K126" i="6"/>
  <c r="K198" i="6"/>
  <c r="X198" i="6"/>
  <c r="Y198" i="6" s="1"/>
  <c r="X214" i="6"/>
  <c r="Y214" i="6" s="1"/>
  <c r="K214" i="6"/>
  <c r="E204" i="6"/>
  <c r="K8" i="4"/>
  <c r="J22" i="4"/>
  <c r="K22" i="4" s="1"/>
  <c r="K14" i="4"/>
  <c r="E14" i="4"/>
  <c r="E18" i="4"/>
  <c r="K18" i="4"/>
  <c r="I39" i="4"/>
  <c r="K24" i="4"/>
  <c r="J39" i="4"/>
  <c r="E26" i="4"/>
  <c r="K54" i="4"/>
  <c r="I67" i="4"/>
  <c r="K56" i="4"/>
  <c r="J67" i="4"/>
  <c r="E56" i="4"/>
  <c r="E60" i="4"/>
  <c r="K60" i="4"/>
  <c r="E64" i="4"/>
  <c r="K64" i="4"/>
  <c r="K68" i="4"/>
  <c r="I83" i="4"/>
  <c r="K83" i="4" s="1"/>
  <c r="K79" i="4"/>
  <c r="E79" i="4"/>
  <c r="K82" i="4"/>
  <c r="E82" i="4"/>
  <c r="K86" i="4"/>
  <c r="I94" i="4"/>
  <c r="K94" i="4" s="1"/>
  <c r="K95" i="4"/>
  <c r="I107" i="4"/>
  <c r="K109" i="4"/>
  <c r="J124" i="4"/>
  <c r="I124" i="4"/>
  <c r="K110" i="4"/>
  <c r="K118" i="4"/>
  <c r="E118" i="4"/>
  <c r="I139" i="4"/>
  <c r="K139" i="4" s="1"/>
  <c r="K125" i="4"/>
  <c r="E130" i="4"/>
  <c r="K130" i="4"/>
  <c r="K142" i="4"/>
  <c r="I151" i="4"/>
  <c r="J151" i="4"/>
  <c r="K151" i="4" s="1"/>
  <c r="E145" i="4"/>
  <c r="K148" i="4"/>
  <c r="E148" i="4"/>
  <c r="K158" i="4"/>
  <c r="E158" i="4"/>
  <c r="K162" i="4"/>
  <c r="E162" i="4"/>
  <c r="E166" i="4"/>
  <c r="K166" i="4"/>
  <c r="E170" i="4"/>
  <c r="K170" i="4"/>
  <c r="K176" i="4"/>
  <c r="E176" i="4"/>
  <c r="K177" i="4"/>
  <c r="I194" i="4"/>
  <c r="J207" i="4"/>
  <c r="K207" i="4" s="1"/>
  <c r="K201" i="4"/>
  <c r="K209" i="4"/>
  <c r="I219" i="4"/>
  <c r="K219" i="4" s="1"/>
  <c r="X12" i="6"/>
  <c r="Y12" i="6" s="1"/>
  <c r="K12" i="6"/>
  <c r="J22" i="6"/>
  <c r="E12" i="6"/>
  <c r="X15" i="6"/>
  <c r="Y15" i="6" s="1"/>
  <c r="K15" i="6"/>
  <c r="E15" i="6"/>
  <c r="X158" i="6"/>
  <c r="Y158" i="6" s="1"/>
  <c r="E158" i="6"/>
  <c r="J174" i="6"/>
  <c r="X174" i="6" s="1"/>
  <c r="Y174" i="6" s="1"/>
  <c r="X164" i="6"/>
  <c r="Y164" i="6" s="1"/>
  <c r="K164" i="6"/>
  <c r="X170" i="6"/>
  <c r="Y170" i="6" s="1"/>
  <c r="E170" i="6"/>
  <c r="X176" i="6"/>
  <c r="Y176" i="6" s="1"/>
  <c r="K176" i="6"/>
  <c r="K185" i="6"/>
  <c r="E185" i="6"/>
  <c r="X185" i="6"/>
  <c r="Y185" i="6" s="1"/>
  <c r="E188" i="6"/>
  <c r="X188" i="6"/>
  <c r="Y188" i="6" s="1"/>
  <c r="K188" i="6"/>
  <c r="E192" i="6"/>
  <c r="K192" i="6"/>
  <c r="J207" i="6"/>
  <c r="X195" i="6"/>
  <c r="Y195" i="6" s="1"/>
  <c r="E195" i="6"/>
  <c r="I207" i="6"/>
  <c r="K196" i="6"/>
  <c r="X212" i="6"/>
  <c r="Y212" i="6" s="1"/>
  <c r="K212" i="6"/>
  <c r="X30" i="6"/>
  <c r="Y30" i="6" s="1"/>
  <c r="K30" i="6"/>
  <c r="K31" i="6"/>
  <c r="I39" i="6"/>
  <c r="X209" i="6"/>
  <c r="Y209" i="6" s="1"/>
  <c r="K209" i="6"/>
  <c r="J219" i="6"/>
  <c r="K43" i="4"/>
  <c r="K51" i="4"/>
  <c r="K80" i="4"/>
  <c r="K90" i="4"/>
  <c r="K99" i="4"/>
  <c r="K119" i="4"/>
  <c r="K152" i="4"/>
  <c r="K181" i="4"/>
  <c r="K192" i="4"/>
  <c r="E192" i="4"/>
  <c r="K195" i="4"/>
  <c r="K202" i="4"/>
  <c r="K213" i="4"/>
  <c r="X18" i="6"/>
  <c r="Y18" i="6" s="1"/>
  <c r="K18" i="6"/>
  <c r="X46" i="6"/>
  <c r="Y46" i="6" s="1"/>
  <c r="K46" i="6"/>
  <c r="X167" i="6"/>
  <c r="Y167" i="6" s="1"/>
  <c r="E167" i="6"/>
  <c r="K177" i="6"/>
  <c r="K193" i="6"/>
  <c r="X208" i="6"/>
  <c r="Y208" i="6" s="1"/>
  <c r="K208" i="6"/>
  <c r="K41" i="4"/>
  <c r="K44" i="4"/>
  <c r="E46" i="4"/>
  <c r="J194" i="4"/>
  <c r="K196" i="4"/>
  <c r="E196" i="4"/>
  <c r="E207" i="4" s="1"/>
  <c r="E201" i="4"/>
  <c r="K203" i="4"/>
  <c r="K210" i="4"/>
  <c r="E212" i="4"/>
  <c r="E216" i="4"/>
  <c r="X132" i="6"/>
  <c r="Y132" i="6" s="1"/>
  <c r="K132" i="6"/>
  <c r="X141" i="6"/>
  <c r="Y141" i="6" s="1"/>
  <c r="X148" i="6"/>
  <c r="Y148" i="6" s="1"/>
  <c r="K148" i="6"/>
  <c r="X157" i="6"/>
  <c r="Y157" i="6" s="1"/>
  <c r="E157" i="6"/>
  <c r="X25" i="6"/>
  <c r="Y25" i="6" s="1"/>
  <c r="K25" i="6"/>
  <c r="K50" i="6"/>
  <c r="X55" i="6"/>
  <c r="Y55" i="6" s="1"/>
  <c r="E55" i="6"/>
  <c r="X111" i="6"/>
  <c r="Y111" i="6" s="1"/>
  <c r="K111" i="6"/>
  <c r="E61" i="6"/>
  <c r="E103" i="6"/>
  <c r="E105" i="6"/>
  <c r="K173" i="6"/>
  <c r="E205" i="4"/>
  <c r="E9" i="6"/>
  <c r="I124" i="6"/>
  <c r="K124" i="6" s="1"/>
  <c r="I53" i="4"/>
  <c r="K53" i="4" s="1"/>
  <c r="K127" i="4"/>
  <c r="E101" i="6"/>
  <c r="E104" i="6"/>
  <c r="J94" i="4"/>
  <c r="E13" i="6"/>
  <c r="I107" i="6"/>
  <c r="K107" i="6" s="1"/>
  <c r="U32" i="4"/>
  <c r="V32" i="4" s="1"/>
  <c r="H32" i="4"/>
  <c r="E32" i="4"/>
  <c r="E115" i="4"/>
  <c r="H115" i="4"/>
  <c r="H183" i="4"/>
  <c r="U183" i="4"/>
  <c r="V183" i="4" s="1"/>
  <c r="E183" i="4"/>
  <c r="U57" i="6"/>
  <c r="V57" i="6" s="1"/>
  <c r="E57" i="6"/>
  <c r="G67" i="6"/>
  <c r="H86" i="6"/>
  <c r="E86" i="6"/>
  <c r="H89" i="6"/>
  <c r="E89" i="6"/>
  <c r="U89" i="6"/>
  <c r="V89" i="6" s="1"/>
  <c r="U92" i="6"/>
  <c r="V92" i="6" s="1"/>
  <c r="E92" i="6"/>
  <c r="H92" i="6"/>
  <c r="U110" i="6"/>
  <c r="V110" i="6" s="1"/>
  <c r="H110" i="6"/>
  <c r="G124" i="6"/>
  <c r="U190" i="6"/>
  <c r="V190" i="6" s="1"/>
  <c r="H190" i="6"/>
  <c r="E78" i="6"/>
  <c r="U212" i="4"/>
  <c r="V212" i="4" s="1"/>
  <c r="U208" i="4"/>
  <c r="V208" i="4" s="1"/>
  <c r="H105" i="6"/>
  <c r="U103" i="6"/>
  <c r="V103" i="6" s="1"/>
  <c r="H205" i="4"/>
  <c r="H201" i="4"/>
  <c r="E110" i="6"/>
  <c r="H57" i="6"/>
  <c r="U27" i="4"/>
  <c r="V27" i="4" s="1"/>
  <c r="H27" i="4"/>
  <c r="H43" i="4"/>
  <c r="U43" i="4"/>
  <c r="V43" i="4" s="1"/>
  <c r="H86" i="4"/>
  <c r="E86" i="4"/>
  <c r="U86" i="4"/>
  <c r="V86" i="4" s="1"/>
  <c r="D139" i="4"/>
  <c r="H134" i="4"/>
  <c r="E134" i="4"/>
  <c r="U149" i="4"/>
  <c r="V149" i="4" s="1"/>
  <c r="H149" i="4"/>
  <c r="D194" i="4"/>
  <c r="H177" i="4"/>
  <c r="E177" i="4"/>
  <c r="U177" i="4"/>
  <c r="V177" i="4" s="1"/>
  <c r="H181" i="4"/>
  <c r="U181" i="4"/>
  <c r="V181" i="4" s="1"/>
  <c r="U51" i="6"/>
  <c r="V51" i="6" s="1"/>
  <c r="H51" i="6"/>
  <c r="D139" i="6"/>
  <c r="U187" i="6"/>
  <c r="V187" i="6" s="1"/>
  <c r="E187" i="6"/>
  <c r="U8" i="4"/>
  <c r="V8" i="4" s="1"/>
  <c r="E8" i="4"/>
  <c r="U46" i="4"/>
  <c r="V46" i="4" s="1"/>
  <c r="H46" i="4"/>
  <c r="U70" i="6"/>
  <c r="V70" i="6" s="1"/>
  <c r="H70" i="6"/>
  <c r="G83" i="6"/>
  <c r="H216" i="4"/>
  <c r="H212" i="4"/>
  <c r="H208" i="4"/>
  <c r="E208" i="4"/>
  <c r="H103" i="6"/>
  <c r="U9" i="6"/>
  <c r="V9" i="6" s="1"/>
  <c r="G94" i="6"/>
  <c r="G22" i="6"/>
  <c r="U115" i="4"/>
  <c r="V115" i="4" s="1"/>
  <c r="H82" i="6"/>
  <c r="U25" i="4"/>
  <c r="V25" i="4" s="1"/>
  <c r="H25" i="4"/>
  <c r="U41" i="4"/>
  <c r="V41" i="4" s="1"/>
  <c r="E41" i="4"/>
  <c r="H41" i="4"/>
  <c r="U52" i="4"/>
  <c r="V52" i="4" s="1"/>
  <c r="H52" i="4"/>
  <c r="E52" i="4"/>
  <c r="U55" i="4"/>
  <c r="V55" i="4" s="1"/>
  <c r="H55" i="4"/>
  <c r="G67" i="4"/>
  <c r="U58" i="4"/>
  <c r="V58" i="4" s="1"/>
  <c r="H58" i="4"/>
  <c r="U66" i="4"/>
  <c r="V66" i="4" s="1"/>
  <c r="H66" i="4"/>
  <c r="U75" i="4"/>
  <c r="V75" i="4" s="1"/>
  <c r="H75" i="4"/>
  <c r="U143" i="4"/>
  <c r="V143" i="4" s="1"/>
  <c r="H143" i="4"/>
  <c r="E143" i="4"/>
  <c r="H42" i="6"/>
  <c r="G53" i="6"/>
  <c r="H53" i="6" s="1"/>
  <c r="U42" i="6"/>
  <c r="V42" i="6" s="1"/>
  <c r="E75" i="6"/>
  <c r="H75" i="6"/>
  <c r="U114" i="6"/>
  <c r="V114" i="6" s="1"/>
  <c r="H114" i="6"/>
  <c r="H176" i="6"/>
  <c r="E176" i="6"/>
  <c r="U176" i="6"/>
  <c r="V176" i="6" s="1"/>
  <c r="H29" i="4"/>
  <c r="E29" i="4"/>
  <c r="U29" i="4"/>
  <c r="V29" i="4" s="1"/>
  <c r="H136" i="4"/>
  <c r="U136" i="4"/>
  <c r="V136" i="4" s="1"/>
  <c r="H186" i="4"/>
  <c r="E186" i="4"/>
  <c r="U61" i="6"/>
  <c r="V61" i="6" s="1"/>
  <c r="H61" i="6"/>
  <c r="H119" i="6"/>
  <c r="E119" i="6"/>
  <c r="U119" i="6"/>
  <c r="V119" i="6" s="1"/>
  <c r="U135" i="6"/>
  <c r="V135" i="6" s="1"/>
  <c r="E135" i="6"/>
  <c r="E82" i="6"/>
  <c r="H78" i="6"/>
  <c r="U216" i="4"/>
  <c r="V216" i="4" s="1"/>
  <c r="U105" i="6"/>
  <c r="V105" i="6" s="1"/>
  <c r="U201" i="4"/>
  <c r="V201" i="4" s="1"/>
  <c r="G207" i="4"/>
  <c r="U205" i="4"/>
  <c r="V205" i="4" s="1"/>
  <c r="G39" i="4"/>
  <c r="E190" i="6"/>
  <c r="H8" i="4"/>
  <c r="U11" i="4"/>
  <c r="V11" i="4" s="1"/>
  <c r="H11" i="4"/>
  <c r="E11" i="4"/>
  <c r="H17" i="4"/>
  <c r="E17" i="4"/>
  <c r="D39" i="4"/>
  <c r="H34" i="4"/>
  <c r="U34" i="4"/>
  <c r="V34" i="4" s="1"/>
  <c r="E34" i="4"/>
  <c r="H37" i="4"/>
  <c r="E37" i="4"/>
  <c r="U37" i="4"/>
  <c r="V37" i="4" s="1"/>
  <c r="D53" i="4"/>
  <c r="U49" i="4"/>
  <c r="V49" i="4" s="1"/>
  <c r="H49" i="4"/>
  <c r="E49" i="4"/>
  <c r="H91" i="4"/>
  <c r="E91" i="4"/>
  <c r="U91" i="4"/>
  <c r="V91" i="4" s="1"/>
  <c r="U101" i="4"/>
  <c r="V101" i="4" s="1"/>
  <c r="H101" i="4"/>
  <c r="H108" i="4"/>
  <c r="E108" i="4"/>
  <c r="G124" i="4"/>
  <c r="U108" i="4"/>
  <c r="V108" i="4" s="1"/>
  <c r="D124" i="4"/>
  <c r="H117" i="4"/>
  <c r="E117" i="4"/>
  <c r="H121" i="4"/>
  <c r="E121" i="4"/>
  <c r="U121" i="4"/>
  <c r="V121" i="4" s="1"/>
  <c r="U141" i="4"/>
  <c r="V141" i="4" s="1"/>
  <c r="E141" i="4"/>
  <c r="H141" i="4"/>
  <c r="G151" i="4"/>
  <c r="U112" i="6"/>
  <c r="V112" i="6" s="1"/>
  <c r="E112" i="6"/>
  <c r="H112" i="6"/>
  <c r="U121" i="6"/>
  <c r="V121" i="6" s="1"/>
  <c r="E121" i="6"/>
  <c r="H121" i="6"/>
  <c r="G139" i="6"/>
  <c r="U126" i="6"/>
  <c r="V126" i="6" s="1"/>
  <c r="U157" i="6"/>
  <c r="V157" i="6" s="1"/>
  <c r="H157" i="6"/>
  <c r="U159" i="6"/>
  <c r="V159" i="6" s="1"/>
  <c r="E159" i="6"/>
  <c r="H159" i="6"/>
  <c r="E164" i="6"/>
  <c r="H164" i="6"/>
  <c r="U164" i="6"/>
  <c r="V164" i="6" s="1"/>
  <c r="U171" i="6"/>
  <c r="V171" i="6" s="1"/>
  <c r="E171" i="6"/>
  <c r="U193" i="6"/>
  <c r="V193" i="6" s="1"/>
  <c r="E193" i="6"/>
  <c r="H201" i="6"/>
  <c r="E201" i="6"/>
  <c r="E210" i="6"/>
  <c r="G219" i="6"/>
  <c r="U219" i="6" s="1"/>
  <c r="V219" i="6" s="1"/>
  <c r="D67" i="6"/>
  <c r="D83" i="6"/>
  <c r="D219" i="6"/>
  <c r="D22" i="4"/>
  <c r="D219" i="4"/>
  <c r="D194" i="6"/>
  <c r="E180" i="6"/>
  <c r="E98" i="4"/>
  <c r="E95" i="6"/>
  <c r="H106" i="4"/>
  <c r="H101" i="6"/>
  <c r="H95" i="6"/>
  <c r="E106" i="4"/>
  <c r="E102" i="4"/>
  <c r="H98" i="4"/>
  <c r="H102" i="4"/>
  <c r="E99" i="4"/>
  <c r="U99" i="6"/>
  <c r="V99" i="6" s="1"/>
  <c r="E103" i="4"/>
  <c r="H95" i="4"/>
  <c r="E95" i="4"/>
  <c r="H99" i="4"/>
  <c r="E106" i="6"/>
  <c r="H103" i="4"/>
  <c r="E100" i="4"/>
  <c r="U96" i="6"/>
  <c r="V96" i="6" s="1"/>
  <c r="E96" i="6"/>
  <c r="H97" i="4"/>
  <c r="H105" i="4"/>
  <c r="D107" i="4"/>
  <c r="D107" i="6"/>
  <c r="U106" i="6"/>
  <c r="V106" i="6" s="1"/>
  <c r="E105" i="4"/>
  <c r="E97" i="4"/>
  <c r="G107" i="6"/>
  <c r="H100" i="4"/>
  <c r="E214" i="6"/>
  <c r="N211" i="4"/>
  <c r="Q43" i="1"/>
  <c r="M43" i="6"/>
  <c r="N43" i="6" s="1"/>
  <c r="H43" i="1"/>
  <c r="M43" i="4"/>
  <c r="N43" i="4" s="1"/>
  <c r="Q49" i="1"/>
  <c r="M49" i="6"/>
  <c r="N49" i="6" s="1"/>
  <c r="H49" i="1"/>
  <c r="M49" i="4"/>
  <c r="N49" i="4" s="1"/>
  <c r="Q73" i="1"/>
  <c r="M73" i="4"/>
  <c r="N73" i="4" s="1"/>
  <c r="H73" i="1"/>
  <c r="M73" i="6"/>
  <c r="N73" i="6" s="1"/>
  <c r="Q79" i="1"/>
  <c r="M79" i="4"/>
  <c r="N79" i="4" s="1"/>
  <c r="H79" i="1"/>
  <c r="M79" i="6"/>
  <c r="N79" i="6" s="1"/>
  <c r="Q97" i="1"/>
  <c r="M97" i="6"/>
  <c r="N97" i="6" s="1"/>
  <c r="H97" i="1"/>
  <c r="M97" i="4"/>
  <c r="N97" i="4" s="1"/>
  <c r="Q103" i="1"/>
  <c r="M103" i="6"/>
  <c r="N103" i="6" s="1"/>
  <c r="H103" i="1"/>
  <c r="M103" i="4"/>
  <c r="N103" i="4" s="1"/>
  <c r="M141" i="6"/>
  <c r="H141" i="1"/>
  <c r="Q141" i="1"/>
  <c r="M141" i="4"/>
  <c r="M149" i="6"/>
  <c r="N149" i="6" s="1"/>
  <c r="H149" i="1"/>
  <c r="Q149" i="1"/>
  <c r="M149" i="4"/>
  <c r="N149" i="4" s="1"/>
  <c r="M124" i="4"/>
  <c r="N124" i="4" s="1"/>
  <c r="E127" i="4"/>
  <c r="K107" i="4"/>
  <c r="X180" i="6"/>
  <c r="Y180" i="6" s="1"/>
  <c r="U48" i="6"/>
  <c r="V48" i="6" s="1"/>
  <c r="E89" i="4"/>
  <c r="G107" i="4"/>
  <c r="G194" i="6"/>
  <c r="G94" i="4"/>
  <c r="H179" i="6"/>
  <c r="G22" i="4"/>
  <c r="H13" i="4"/>
  <c r="K42" i="4"/>
  <c r="K76" i="6"/>
  <c r="H216" i="1"/>
  <c r="H137" i="1"/>
  <c r="H133" i="1"/>
  <c r="M131" i="4"/>
  <c r="N131" i="4" s="1"/>
  <c r="H129" i="1"/>
  <c r="M127" i="4"/>
  <c r="Q17" i="1"/>
  <c r="M17" i="6"/>
  <c r="N17" i="6" s="1"/>
  <c r="M17" i="4"/>
  <c r="N17" i="4" s="1"/>
  <c r="M67" i="1"/>
  <c r="M94" i="1"/>
  <c r="M124" i="1"/>
  <c r="Q13" i="1"/>
  <c r="M13" i="6"/>
  <c r="M13" i="4"/>
  <c r="N13" i="4" s="1"/>
  <c r="Q41" i="1"/>
  <c r="M41" i="6"/>
  <c r="H41" i="1"/>
  <c r="M41" i="4"/>
  <c r="N41" i="4" s="1"/>
  <c r="Q45" i="1"/>
  <c r="M45" i="6"/>
  <c r="N45" i="6" s="1"/>
  <c r="H45" i="1"/>
  <c r="M45" i="4"/>
  <c r="N45" i="4" s="1"/>
  <c r="Q71" i="1"/>
  <c r="M71" i="4"/>
  <c r="N71" i="4" s="1"/>
  <c r="H71" i="1"/>
  <c r="M71" i="6"/>
  <c r="N71" i="6" s="1"/>
  <c r="Q77" i="1"/>
  <c r="M77" i="4"/>
  <c r="N77" i="4" s="1"/>
  <c r="H77" i="1"/>
  <c r="M77" i="6"/>
  <c r="N77" i="6" s="1"/>
  <c r="Q81" i="1"/>
  <c r="M81" i="4"/>
  <c r="N81" i="4" s="1"/>
  <c r="H81" i="1"/>
  <c r="M81" i="6"/>
  <c r="N81" i="6" s="1"/>
  <c r="Q101" i="1"/>
  <c r="M101" i="6"/>
  <c r="N101" i="6" s="1"/>
  <c r="H101" i="1"/>
  <c r="M101" i="4"/>
  <c r="N101" i="4" s="1"/>
  <c r="M143" i="4"/>
  <c r="N143" i="4" s="1"/>
  <c r="M143" i="6"/>
  <c r="N143" i="6" s="1"/>
  <c r="H143" i="1"/>
  <c r="M147" i="4"/>
  <c r="N147" i="4" s="1"/>
  <c r="M147" i="6"/>
  <c r="N147" i="6" s="1"/>
  <c r="H147" i="1"/>
  <c r="M194" i="4"/>
  <c r="N194" i="4" s="1"/>
  <c r="M219" i="6"/>
  <c r="M67" i="4"/>
  <c r="M139" i="6"/>
  <c r="K66" i="6"/>
  <c r="E96" i="4"/>
  <c r="K104" i="6"/>
  <c r="J194" i="6"/>
  <c r="E48" i="6"/>
  <c r="E120" i="4"/>
  <c r="E85" i="4"/>
  <c r="I174" i="6"/>
  <c r="H211" i="1"/>
  <c r="M216" i="4"/>
  <c r="N216" i="4" s="1"/>
  <c r="Q137" i="1"/>
  <c r="M135" i="4"/>
  <c r="N135" i="4" s="1"/>
  <c r="Q133" i="1"/>
  <c r="Q131" i="1"/>
  <c r="Q129" i="1"/>
  <c r="Q127" i="1"/>
  <c r="N116" i="6"/>
  <c r="Q23" i="1"/>
  <c r="Q38" i="1"/>
  <c r="H38" i="1"/>
  <c r="Q42" i="1"/>
  <c r="M42" i="6"/>
  <c r="N42" i="6" s="1"/>
  <c r="H42" i="1"/>
  <c r="M42" i="4"/>
  <c r="N42" i="4" s="1"/>
  <c r="Q44" i="1"/>
  <c r="M44" i="6"/>
  <c r="N44" i="6" s="1"/>
  <c r="H44" i="1"/>
  <c r="M44" i="4"/>
  <c r="N44" i="4" s="1"/>
  <c r="Q46" i="1"/>
  <c r="M46" i="6"/>
  <c r="N46" i="6" s="1"/>
  <c r="H46" i="1"/>
  <c r="M46" i="4"/>
  <c r="N46" i="4" s="1"/>
  <c r="Q48" i="1"/>
  <c r="M48" i="6"/>
  <c r="N48" i="6" s="1"/>
  <c r="H48" i="1"/>
  <c r="M48" i="4"/>
  <c r="N48" i="4" s="1"/>
  <c r="Q50" i="1"/>
  <c r="M50" i="6"/>
  <c r="N50" i="6" s="1"/>
  <c r="H50" i="1"/>
  <c r="M50" i="4"/>
  <c r="N50" i="4" s="1"/>
  <c r="Q52" i="1"/>
  <c r="M52" i="6"/>
  <c r="N52" i="6" s="1"/>
  <c r="H52" i="1"/>
  <c r="M52" i="4"/>
  <c r="N52" i="4" s="1"/>
  <c r="Q70" i="1"/>
  <c r="M70" i="4"/>
  <c r="N70" i="4" s="1"/>
  <c r="H70" i="1"/>
  <c r="M70" i="6"/>
  <c r="N70" i="6" s="1"/>
  <c r="Q72" i="1"/>
  <c r="M72" i="4"/>
  <c r="N72" i="4" s="1"/>
  <c r="H72" i="1"/>
  <c r="M72" i="6"/>
  <c r="N72" i="6" s="1"/>
  <c r="Q74" i="1"/>
  <c r="M74" i="4"/>
  <c r="N74" i="4" s="1"/>
  <c r="H74" i="1"/>
  <c r="M74" i="6"/>
  <c r="N74" i="6" s="1"/>
  <c r="Q76" i="1"/>
  <c r="M76" i="4"/>
  <c r="N76" i="4" s="1"/>
  <c r="H76" i="1"/>
  <c r="M76" i="6"/>
  <c r="N76" i="6" s="1"/>
  <c r="Q78" i="1"/>
  <c r="M78" i="4"/>
  <c r="N78" i="4" s="1"/>
  <c r="H78" i="1"/>
  <c r="M78" i="6"/>
  <c r="N78" i="6" s="1"/>
  <c r="Q80" i="1"/>
  <c r="M80" i="4"/>
  <c r="N80" i="4" s="1"/>
  <c r="H80" i="1"/>
  <c r="M80" i="6"/>
  <c r="N80" i="6" s="1"/>
  <c r="Q82" i="1"/>
  <c r="M82" i="4"/>
  <c r="N82" i="4" s="1"/>
  <c r="H82" i="1"/>
  <c r="M82" i="6"/>
  <c r="N82" i="6" s="1"/>
  <c r="Q96" i="1"/>
  <c r="M96" i="6"/>
  <c r="H96" i="1"/>
  <c r="M96" i="4"/>
  <c r="Q98" i="1"/>
  <c r="M98" i="6"/>
  <c r="N98" i="6" s="1"/>
  <c r="H98" i="1"/>
  <c r="M98" i="4"/>
  <c r="N98" i="4" s="1"/>
  <c r="Q100" i="1"/>
  <c r="M100" i="6"/>
  <c r="N100" i="6" s="1"/>
  <c r="H100" i="1"/>
  <c r="M100" i="4"/>
  <c r="N100" i="4" s="1"/>
  <c r="Q102" i="1"/>
  <c r="M102" i="6"/>
  <c r="N102" i="6" s="1"/>
  <c r="H102" i="1"/>
  <c r="M102" i="4"/>
  <c r="N102" i="4" s="1"/>
  <c r="Q104" i="1"/>
  <c r="M104" i="6"/>
  <c r="N104" i="6" s="1"/>
  <c r="H104" i="1"/>
  <c r="M104" i="4"/>
  <c r="N104" i="4" s="1"/>
  <c r="Q106" i="1"/>
  <c r="M106" i="6"/>
  <c r="N106" i="6" s="1"/>
  <c r="H106" i="1"/>
  <c r="M106" i="4"/>
  <c r="N106" i="4" s="1"/>
  <c r="Q47" i="1"/>
  <c r="M47" i="6"/>
  <c r="N47" i="6" s="1"/>
  <c r="H47" i="1"/>
  <c r="M47" i="4"/>
  <c r="N47" i="4" s="1"/>
  <c r="Q51" i="1"/>
  <c r="M51" i="6"/>
  <c r="N51" i="6" s="1"/>
  <c r="H51" i="1"/>
  <c r="M51" i="4"/>
  <c r="N51" i="4" s="1"/>
  <c r="Q69" i="1"/>
  <c r="M69" i="4"/>
  <c r="H69" i="1"/>
  <c r="M69" i="6"/>
  <c r="Q75" i="1"/>
  <c r="M75" i="4"/>
  <c r="N75" i="4" s="1"/>
  <c r="H75" i="1"/>
  <c r="M75" i="6"/>
  <c r="N75" i="6" s="1"/>
  <c r="Q99" i="1"/>
  <c r="M99" i="6"/>
  <c r="N99" i="6" s="1"/>
  <c r="H99" i="1"/>
  <c r="M99" i="4"/>
  <c r="N99" i="4" s="1"/>
  <c r="Q105" i="1"/>
  <c r="M105" i="6"/>
  <c r="N105" i="6" s="1"/>
  <c r="H105" i="1"/>
  <c r="M105" i="4"/>
  <c r="N105" i="4" s="1"/>
  <c r="M145" i="6"/>
  <c r="N145" i="6" s="1"/>
  <c r="H145" i="1"/>
  <c r="Q145" i="1"/>
  <c r="M145" i="4"/>
  <c r="N145" i="4" s="1"/>
  <c r="O220" i="1"/>
  <c r="Q211" i="1"/>
  <c r="G219" i="1"/>
  <c r="K83" i="6"/>
  <c r="E76" i="6"/>
  <c r="E66" i="6"/>
  <c r="E13" i="4"/>
  <c r="J67" i="6"/>
  <c r="K180" i="6"/>
  <c r="H85" i="4"/>
  <c r="H13" i="1"/>
  <c r="Q9" i="1"/>
  <c r="G22" i="1"/>
  <c r="H22" i="1" s="1"/>
  <c r="M9" i="4"/>
  <c r="M27" i="4"/>
  <c r="N27" i="4" s="1"/>
  <c r="H27" i="1"/>
  <c r="Q35" i="1"/>
  <c r="H35" i="1"/>
  <c r="G53" i="1"/>
  <c r="H53" i="1" s="1"/>
  <c r="G83" i="1"/>
  <c r="H83" i="1" s="1"/>
  <c r="G107" i="1"/>
  <c r="H107" i="1" s="1"/>
  <c r="Q176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84" i="1"/>
  <c r="Q85" i="1"/>
  <c r="Q86" i="1"/>
  <c r="Q87" i="1"/>
  <c r="Q88" i="1"/>
  <c r="Q89" i="1"/>
  <c r="Q90" i="1"/>
  <c r="Q91" i="1"/>
  <c r="Q92" i="1"/>
  <c r="Q93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L22" i="6"/>
  <c r="Q212" i="1"/>
  <c r="L67" i="4"/>
  <c r="L83" i="4"/>
  <c r="L94" i="4"/>
  <c r="L107" i="4"/>
  <c r="L207" i="4"/>
  <c r="L151" i="4"/>
  <c r="L67" i="6"/>
  <c r="L107" i="6"/>
  <c r="D220" i="7"/>
  <c r="F220" i="7" s="1"/>
  <c r="L174" i="6"/>
  <c r="N174" i="6" s="1"/>
  <c r="L219" i="6"/>
  <c r="J220" i="7"/>
  <c r="L220" i="7" s="1"/>
  <c r="L139" i="6"/>
  <c r="L151" i="6"/>
  <c r="I39" i="7"/>
  <c r="K174" i="6" l="1"/>
  <c r="I220" i="4"/>
  <c r="K151" i="6"/>
  <c r="E83" i="4"/>
  <c r="Q107" i="1"/>
  <c r="Q22" i="1"/>
  <c r="Q194" i="1"/>
  <c r="Q53" i="1"/>
  <c r="M67" i="6"/>
  <c r="N67" i="6" s="1"/>
  <c r="N55" i="6"/>
  <c r="N88" i="6"/>
  <c r="M94" i="6"/>
  <c r="N94" i="6" s="1"/>
  <c r="M207" i="4"/>
  <c r="N207" i="4" s="1"/>
  <c r="M124" i="6"/>
  <c r="N124" i="6" s="1"/>
  <c r="N109" i="6"/>
  <c r="K194" i="4"/>
  <c r="M94" i="4"/>
  <c r="N94" i="4" s="1"/>
  <c r="M220" i="1"/>
  <c r="M39" i="6"/>
  <c r="N39" i="6" s="1"/>
  <c r="Q83" i="1"/>
  <c r="N207" i="6"/>
  <c r="Q39" i="1"/>
  <c r="K67" i="4"/>
  <c r="U53" i="4"/>
  <c r="V53" i="4" s="1"/>
  <c r="E139" i="6"/>
  <c r="U219" i="4"/>
  <c r="V219" i="4" s="1"/>
  <c r="E151" i="6"/>
  <c r="U207" i="6"/>
  <c r="V207" i="6" s="1"/>
  <c r="U139" i="4"/>
  <c r="V139" i="4" s="1"/>
  <c r="H83" i="4"/>
  <c r="U53" i="6"/>
  <c r="V53" i="6" s="1"/>
  <c r="H219" i="6"/>
  <c r="E53" i="6"/>
  <c r="D220" i="6"/>
  <c r="K124" i="4"/>
  <c r="H194" i="4"/>
  <c r="E219" i="4"/>
  <c r="E124" i="6"/>
  <c r="U174" i="4"/>
  <c r="V174" i="4" s="1"/>
  <c r="H174" i="4"/>
  <c r="H39" i="6"/>
  <c r="U39" i="6"/>
  <c r="V39" i="6" s="1"/>
  <c r="E174" i="6"/>
  <c r="E22" i="6"/>
  <c r="U151" i="6"/>
  <c r="V151" i="6" s="1"/>
  <c r="H151" i="6"/>
  <c r="U174" i="6"/>
  <c r="V174" i="6" s="1"/>
  <c r="H174" i="6"/>
  <c r="E207" i="6"/>
  <c r="E151" i="4"/>
  <c r="E53" i="4"/>
  <c r="E174" i="4"/>
  <c r="X207" i="6"/>
  <c r="Y207" i="6" s="1"/>
  <c r="K207" i="6"/>
  <c r="E67" i="6"/>
  <c r="E94" i="4"/>
  <c r="E107" i="6"/>
  <c r="E194" i="6"/>
  <c r="K39" i="4"/>
  <c r="J220" i="4"/>
  <c r="K220" i="4" s="1"/>
  <c r="E83" i="6"/>
  <c r="E124" i="4"/>
  <c r="K139" i="6"/>
  <c r="X219" i="6"/>
  <c r="Y219" i="6" s="1"/>
  <c r="K219" i="6"/>
  <c r="X22" i="6"/>
  <c r="Y22" i="6" s="1"/>
  <c r="K22" i="6"/>
  <c r="K39" i="6"/>
  <c r="X39" i="6"/>
  <c r="Y39" i="6" s="1"/>
  <c r="K94" i="6"/>
  <c r="X94" i="6"/>
  <c r="Y94" i="6" s="1"/>
  <c r="E39" i="4"/>
  <c r="H39" i="4"/>
  <c r="U39" i="4"/>
  <c r="V39" i="4" s="1"/>
  <c r="U22" i="6"/>
  <c r="V22" i="6" s="1"/>
  <c r="H22" i="6"/>
  <c r="U124" i="6"/>
  <c r="V124" i="6" s="1"/>
  <c r="H124" i="6"/>
  <c r="H67" i="6"/>
  <c r="U67" i="6"/>
  <c r="V67" i="6" s="1"/>
  <c r="E22" i="4"/>
  <c r="D220" i="4"/>
  <c r="U124" i="4"/>
  <c r="V124" i="4" s="1"/>
  <c r="H124" i="4"/>
  <c r="H207" i="4"/>
  <c r="U207" i="4"/>
  <c r="V207" i="4" s="1"/>
  <c r="U94" i="6"/>
  <c r="V94" i="6" s="1"/>
  <c r="H94" i="6"/>
  <c r="U83" i="6"/>
  <c r="V83" i="6" s="1"/>
  <c r="H83" i="6"/>
  <c r="E94" i="6"/>
  <c r="H139" i="6"/>
  <c r="U139" i="6"/>
  <c r="V139" i="6" s="1"/>
  <c r="U67" i="4"/>
  <c r="V67" i="4" s="1"/>
  <c r="H67" i="4"/>
  <c r="E139" i="4"/>
  <c r="E219" i="6"/>
  <c r="U151" i="4"/>
  <c r="V151" i="4" s="1"/>
  <c r="H151" i="4"/>
  <c r="E194" i="4"/>
  <c r="E107" i="4"/>
  <c r="H107" i="6"/>
  <c r="U107" i="6"/>
  <c r="V107" i="6" s="1"/>
  <c r="Q219" i="1"/>
  <c r="N69" i="4"/>
  <c r="M83" i="4"/>
  <c r="N83" i="4" s="1"/>
  <c r="N96" i="6"/>
  <c r="M107" i="6"/>
  <c r="N107" i="6" s="1"/>
  <c r="H94" i="4"/>
  <c r="U94" i="4"/>
  <c r="V94" i="4" s="1"/>
  <c r="N141" i="6"/>
  <c r="M151" i="6"/>
  <c r="N151" i="6" s="1"/>
  <c r="Q124" i="1"/>
  <c r="M39" i="4"/>
  <c r="N39" i="4" s="1"/>
  <c r="N127" i="4"/>
  <c r="M139" i="4"/>
  <c r="N139" i="4" s="1"/>
  <c r="U194" i="6"/>
  <c r="V194" i="6" s="1"/>
  <c r="H194" i="6"/>
  <c r="G220" i="6"/>
  <c r="M151" i="4"/>
  <c r="N151" i="4" s="1"/>
  <c r="N141" i="4"/>
  <c r="M219" i="4"/>
  <c r="Q67" i="1"/>
  <c r="L220" i="6"/>
  <c r="N9" i="4"/>
  <c r="M22" i="4"/>
  <c r="N22" i="4" s="1"/>
  <c r="N69" i="6"/>
  <c r="M83" i="6"/>
  <c r="N83" i="6" s="1"/>
  <c r="N96" i="4"/>
  <c r="M107" i="4"/>
  <c r="N107" i="4" s="1"/>
  <c r="Q139" i="1"/>
  <c r="K194" i="6"/>
  <c r="J220" i="6"/>
  <c r="X194" i="6"/>
  <c r="Y194" i="6" s="1"/>
  <c r="N139" i="6"/>
  <c r="M53" i="4"/>
  <c r="N53" i="4" s="1"/>
  <c r="N13" i="6"/>
  <c r="M22" i="6"/>
  <c r="N22" i="6" s="1"/>
  <c r="H22" i="4"/>
  <c r="U22" i="4"/>
  <c r="V22" i="4" s="1"/>
  <c r="H107" i="4"/>
  <c r="U107" i="4"/>
  <c r="V107" i="4" s="1"/>
  <c r="Q151" i="1"/>
  <c r="I220" i="6"/>
  <c r="X67" i="6"/>
  <c r="Y67" i="6" s="1"/>
  <c r="K67" i="6"/>
  <c r="N219" i="6"/>
  <c r="L220" i="4"/>
  <c r="Q94" i="1"/>
  <c r="H219" i="1"/>
  <c r="G220" i="1"/>
  <c r="H220" i="1" s="1"/>
  <c r="N67" i="4"/>
  <c r="N41" i="6"/>
  <c r="M53" i="6"/>
  <c r="N53" i="6" s="1"/>
  <c r="G220" i="4"/>
  <c r="E220" i="4" l="1"/>
  <c r="E220" i="6"/>
  <c r="H220" i="6"/>
  <c r="U220" i="6"/>
  <c r="V220" i="6" s="1"/>
  <c r="M220" i="4"/>
  <c r="N220" i="4" s="1"/>
  <c r="N219" i="4"/>
  <c r="Q220" i="1"/>
  <c r="M220" i="6"/>
  <c r="N220" i="6" s="1"/>
  <c r="H220" i="4"/>
  <c r="U220" i="4"/>
  <c r="V220" i="4" s="1"/>
  <c r="K220" i="6"/>
  <c r="X220" i="6"/>
  <c r="Y220" i="6" s="1"/>
</calcChain>
</file>

<file path=xl/sharedStrings.xml><?xml version="1.0" encoding="utf-8"?>
<sst xmlns="http://schemas.openxmlformats.org/spreadsheetml/2006/main" count="975" uniqueCount="446">
  <si>
    <t>№</t>
  </si>
  <si>
    <t>Худудлар
номи</t>
  </si>
  <si>
    <r>
      <t xml:space="preserve">Жами йил бошидан касбга тайёрлашга юборилганлар  </t>
    </r>
    <r>
      <rPr>
        <i/>
        <sz val="12"/>
        <rFont val="Times New Roman"/>
        <family val="1"/>
        <charset val="204"/>
      </rPr>
      <t xml:space="preserve"> </t>
    </r>
  </si>
  <si>
    <t>Шулардан:</t>
  </si>
  <si>
    <t xml:space="preserve">Ўқишни тугатганлар          </t>
  </si>
  <si>
    <t>Ҳисобот даврида ишга жойлаштирилганлар</t>
  </si>
  <si>
    <t>Ҳисобот даврида ишга жойлаштирилмаганлар</t>
  </si>
  <si>
    <t>Ўқишдан четлаштирилганлар</t>
  </si>
  <si>
    <t>Ҳисобот даврининг охирига ўқишни давом эттираётганлар</t>
  </si>
  <si>
    <t>Миллий ҳунармандчилик йўналишида</t>
  </si>
  <si>
    <t>Қишлоқ жойларида</t>
  </si>
  <si>
    <t>Аёллар</t>
  </si>
  <si>
    <t>Касбга тайёрлашга юборилганлардан ногиронлар</t>
  </si>
  <si>
    <t>Нукус.ш.</t>
  </si>
  <si>
    <t>Амударё</t>
  </si>
  <si>
    <t>Беруний</t>
  </si>
  <si>
    <t>Қанликўл</t>
  </si>
  <si>
    <t>Қораўзак</t>
  </si>
  <si>
    <t>Кегейли</t>
  </si>
  <si>
    <t>Қўнғирот</t>
  </si>
  <si>
    <t>Мўйнок</t>
  </si>
  <si>
    <t>Нукус т</t>
  </si>
  <si>
    <t>Тахтакўпир</t>
  </si>
  <si>
    <t>Тўрткўл</t>
  </si>
  <si>
    <t>Хўжайли</t>
  </si>
  <si>
    <t>Тахиатош</t>
  </si>
  <si>
    <t>Чимбой</t>
  </si>
  <si>
    <t>Шўманой</t>
  </si>
  <si>
    <t>Элликқалъа</t>
  </si>
  <si>
    <t>Қорақалпоғистон Республикаси</t>
  </si>
  <si>
    <t>Андижон ш.</t>
  </si>
  <si>
    <t>Хонобод ш.</t>
  </si>
  <si>
    <t>Андижон т</t>
  </si>
  <si>
    <t>Асака  т</t>
  </si>
  <si>
    <t>Балиқчи  т</t>
  </si>
  <si>
    <t>Бўз т</t>
  </si>
  <si>
    <t>Булоқбоши т</t>
  </si>
  <si>
    <t>Жалақудуқ т</t>
  </si>
  <si>
    <t>Избоскан т</t>
  </si>
  <si>
    <t>Улуғнор т</t>
  </si>
  <si>
    <t>Қўрғонтепа т</t>
  </si>
  <si>
    <t>Мархамат т</t>
  </si>
  <si>
    <t>Олтинкул т</t>
  </si>
  <si>
    <t>Пахтаобод т</t>
  </si>
  <si>
    <t>Хужаобод т</t>
  </si>
  <si>
    <t>Шахрихон ьт</t>
  </si>
  <si>
    <t xml:space="preserve">Андижон </t>
  </si>
  <si>
    <t>Бухоро шаҳар</t>
  </si>
  <si>
    <t>Когон  шаҳар</t>
  </si>
  <si>
    <t xml:space="preserve">Бухоро тумани </t>
  </si>
  <si>
    <t>Вобкент тумани</t>
  </si>
  <si>
    <t xml:space="preserve">Жондор тумани </t>
  </si>
  <si>
    <t xml:space="preserve">Когон тумани </t>
  </si>
  <si>
    <t xml:space="preserve">Олот тумани </t>
  </si>
  <si>
    <t xml:space="preserve">Пешку тумани </t>
  </si>
  <si>
    <t xml:space="preserve">Ромитан тумани </t>
  </si>
  <si>
    <t xml:space="preserve">Шофиркон тумани </t>
  </si>
  <si>
    <t xml:space="preserve">Қоракўл тумани </t>
  </si>
  <si>
    <t xml:space="preserve">Қ-Бозор тумани </t>
  </si>
  <si>
    <t xml:space="preserve">Ғиждувон тумани </t>
  </si>
  <si>
    <t xml:space="preserve">Бухоро  </t>
  </si>
  <si>
    <t xml:space="preserve">Арнасой </t>
  </si>
  <si>
    <t xml:space="preserve">Бахмал </t>
  </si>
  <si>
    <t xml:space="preserve">Галлаорол </t>
  </si>
  <si>
    <t xml:space="preserve">Дустлик  </t>
  </si>
  <si>
    <t>Шароф Рашидов</t>
  </si>
  <si>
    <t xml:space="preserve">Зарбдор </t>
  </si>
  <si>
    <t xml:space="preserve">Зафаробод </t>
  </si>
  <si>
    <t xml:space="preserve">Зомин   </t>
  </si>
  <si>
    <t xml:space="preserve">Мирзачўл  </t>
  </si>
  <si>
    <t xml:space="preserve">Пахтакор </t>
  </si>
  <si>
    <t xml:space="preserve">Фориш </t>
  </si>
  <si>
    <t xml:space="preserve">Янгиобод </t>
  </si>
  <si>
    <t>Жиззах шахар</t>
  </si>
  <si>
    <t xml:space="preserve">Жиззах </t>
  </si>
  <si>
    <t>Қарши ш.</t>
  </si>
  <si>
    <t>Ғузор</t>
  </si>
  <si>
    <t>Деҳқонобод</t>
  </si>
  <si>
    <t>Қамаши</t>
  </si>
  <si>
    <t>Қарши т</t>
  </si>
  <si>
    <t>Касби</t>
  </si>
  <si>
    <t>Китоб</t>
  </si>
  <si>
    <t>Косон</t>
  </si>
  <si>
    <t>Миришкор</t>
  </si>
  <si>
    <t>Муборак</t>
  </si>
  <si>
    <t>Нишон</t>
  </si>
  <si>
    <t>Чироқчи</t>
  </si>
  <si>
    <t>Шаҳрисабз т.</t>
  </si>
  <si>
    <t>Шаҳрисабз ш.</t>
  </si>
  <si>
    <t>Яккабоғ</t>
  </si>
  <si>
    <t xml:space="preserve">Қашқадарё </t>
  </si>
  <si>
    <t>Навоий шаҳри</t>
  </si>
  <si>
    <t>Зарафшон шаҳри</t>
  </si>
  <si>
    <t>Учқудуқ тумани</t>
  </si>
  <si>
    <t>Кармана тумани</t>
  </si>
  <si>
    <t>Қизилтепа тумани</t>
  </si>
  <si>
    <t>Конимех тумани</t>
  </si>
  <si>
    <t>Навбахор тумани</t>
  </si>
  <si>
    <t>Нурота тумани</t>
  </si>
  <si>
    <t>Томди тумани</t>
  </si>
  <si>
    <t>Хатирчи тумани</t>
  </si>
  <si>
    <t xml:space="preserve">Навоий </t>
  </si>
  <si>
    <t>Наманган ш</t>
  </si>
  <si>
    <t>Мингбулоқ т</t>
  </si>
  <si>
    <t>Косонсой т</t>
  </si>
  <si>
    <t>Наманган т</t>
  </si>
  <si>
    <t>Норин т</t>
  </si>
  <si>
    <t>Поп т</t>
  </si>
  <si>
    <t>Тўрақўрғон т</t>
  </si>
  <si>
    <t>Уйчи т</t>
  </si>
  <si>
    <t>Учқўрғон т</t>
  </si>
  <si>
    <t>Чортоқ т</t>
  </si>
  <si>
    <t>Чуст т</t>
  </si>
  <si>
    <t>Янгиқўрғон т</t>
  </si>
  <si>
    <t xml:space="preserve">Наманган </t>
  </si>
  <si>
    <t>Самарканд шахар</t>
  </si>
  <si>
    <t>Каттакургон шахар</t>
  </si>
  <si>
    <t>Окдаре тумани</t>
  </si>
  <si>
    <t>Булунгур тумани</t>
  </si>
  <si>
    <t>Жомбой тумани</t>
  </si>
  <si>
    <t>Иштихон тумани</t>
  </si>
  <si>
    <t>Каттакургон тумани</t>
  </si>
  <si>
    <t>Кушрабод тумани</t>
  </si>
  <si>
    <t>Нарпай тумани</t>
  </si>
  <si>
    <t>Пайарик тумани</t>
  </si>
  <si>
    <t>Пахтачи тумани</t>
  </si>
  <si>
    <t>Пастдаргом тумани</t>
  </si>
  <si>
    <t>Самарканд тумани</t>
  </si>
  <si>
    <t>Нуробод тумани</t>
  </si>
  <si>
    <t>Ургут тумани</t>
  </si>
  <si>
    <t>Тайлок тумани</t>
  </si>
  <si>
    <t xml:space="preserve">Самарқанд </t>
  </si>
  <si>
    <t>Термиз шаҳри</t>
  </si>
  <si>
    <t xml:space="preserve">Ангор  </t>
  </si>
  <si>
    <t xml:space="preserve">Бойсун   </t>
  </si>
  <si>
    <t xml:space="preserve">Денов   </t>
  </si>
  <si>
    <t>Жарқўрғон</t>
  </si>
  <si>
    <t>Қизириқ</t>
  </si>
  <si>
    <t>Қумқўрғон</t>
  </si>
  <si>
    <t xml:space="preserve">Музработ </t>
  </si>
  <si>
    <t xml:space="preserve">Олтинсой </t>
  </si>
  <si>
    <t xml:space="preserve">Сариосиё  </t>
  </si>
  <si>
    <t xml:space="preserve">Термиз    </t>
  </si>
  <si>
    <t xml:space="preserve">Узун </t>
  </si>
  <si>
    <t xml:space="preserve">Шеробод  </t>
  </si>
  <si>
    <t>Шўрчи</t>
  </si>
  <si>
    <t xml:space="preserve">Сурхондарё </t>
  </si>
  <si>
    <t>Гулистон шаҳри</t>
  </si>
  <si>
    <t xml:space="preserve">Янгиер шаҳри </t>
  </si>
  <si>
    <t>Ширин шаҳри</t>
  </si>
  <si>
    <t>Оқолтин тумани</t>
  </si>
  <si>
    <t>Боёвут тумани</t>
  </si>
  <si>
    <t>Гулистон тумани</t>
  </si>
  <si>
    <t>Мирзаобод тумани</t>
  </si>
  <si>
    <t>Сайхунобод тумани</t>
  </si>
  <si>
    <t>Сардоба тумани</t>
  </si>
  <si>
    <t>Сирдарё тумани</t>
  </si>
  <si>
    <t>Ховос тумани</t>
  </si>
  <si>
    <t xml:space="preserve">Сирдарё </t>
  </si>
  <si>
    <t>Олмалиқ ш</t>
  </si>
  <si>
    <t>Ангрен ш</t>
  </si>
  <si>
    <t>Бекобод ш</t>
  </si>
  <si>
    <t>Чирчиқ ш</t>
  </si>
  <si>
    <t>Оққўрғон т</t>
  </si>
  <si>
    <t>Охангарон ш</t>
  </si>
  <si>
    <t>Охангарон т</t>
  </si>
  <si>
    <t>Бекобод т</t>
  </si>
  <si>
    <t>Бўстонлиқ т</t>
  </si>
  <si>
    <t>Бўка т</t>
  </si>
  <si>
    <t>Тошкент т</t>
  </si>
  <si>
    <t>Зангиота т</t>
  </si>
  <si>
    <t>Қибрай т</t>
  </si>
  <si>
    <t>Қуйичирчиқ т</t>
  </si>
  <si>
    <t>Паркент т</t>
  </si>
  <si>
    <t>Пискент т</t>
  </si>
  <si>
    <t>Нурафшон ш</t>
  </si>
  <si>
    <t>Ўртачирчиқ т</t>
  </si>
  <si>
    <t>Чиноз т</t>
  </si>
  <si>
    <t>Юқоричирчиқ т</t>
  </si>
  <si>
    <t>Янгийўл ш</t>
  </si>
  <si>
    <t>Янгийўл т</t>
  </si>
  <si>
    <t xml:space="preserve">Тошкент </t>
  </si>
  <si>
    <t>Қувасой ш.</t>
  </si>
  <si>
    <t>Қўқон ш.</t>
  </si>
  <si>
    <t>Марғилон ш.</t>
  </si>
  <si>
    <t>Фарғона ш.</t>
  </si>
  <si>
    <t>Бешариқ т.</t>
  </si>
  <si>
    <t>Боғдод т.</t>
  </si>
  <si>
    <t>Бувайда т.</t>
  </si>
  <si>
    <t>Данғара т.</t>
  </si>
  <si>
    <t>Ёзёвон т.</t>
  </si>
  <si>
    <t>Қува т.</t>
  </si>
  <si>
    <t>Олтиариқ т.</t>
  </si>
  <si>
    <t>Қўштепа т.</t>
  </si>
  <si>
    <t>Риштон т.</t>
  </si>
  <si>
    <t>Сўх т.</t>
  </si>
  <si>
    <t>Тошлоқ т.</t>
  </si>
  <si>
    <t>Ўзбекистон т.</t>
  </si>
  <si>
    <t>Учкўприк т.</t>
  </si>
  <si>
    <t>Фарғона т.</t>
  </si>
  <si>
    <t>Фурқат т.</t>
  </si>
  <si>
    <t xml:space="preserve">Фарғона </t>
  </si>
  <si>
    <t>Урганч ш</t>
  </si>
  <si>
    <t>Хива ш</t>
  </si>
  <si>
    <t>Боғот т</t>
  </si>
  <si>
    <t>Гурлан т</t>
  </si>
  <si>
    <t>Қўшкўпир т</t>
  </si>
  <si>
    <t>Урганч т</t>
  </si>
  <si>
    <t>Хазорасп т</t>
  </si>
  <si>
    <t>Хонқа т</t>
  </si>
  <si>
    <t>Хива т</t>
  </si>
  <si>
    <t>Шовот т</t>
  </si>
  <si>
    <t>Янгиариқ т</t>
  </si>
  <si>
    <t>Янгибозор т</t>
  </si>
  <si>
    <t xml:space="preserve">Хоразм </t>
  </si>
  <si>
    <t>Бектемир</t>
  </si>
  <si>
    <t xml:space="preserve">Мирзо Улуғбек </t>
  </si>
  <si>
    <t xml:space="preserve">Миробод </t>
  </si>
  <si>
    <t xml:space="preserve">Олмазор </t>
  </si>
  <si>
    <t>Сергели</t>
  </si>
  <si>
    <t xml:space="preserve">Учтепа </t>
  </si>
  <si>
    <t xml:space="preserve">Чилонзор </t>
  </si>
  <si>
    <t xml:space="preserve">Шайхонтоҳур </t>
  </si>
  <si>
    <t xml:space="preserve">Юнусобод </t>
  </si>
  <si>
    <t xml:space="preserve">Яккасарой </t>
  </si>
  <si>
    <t>Яшнобод</t>
  </si>
  <si>
    <t>Тошкент ш</t>
  </si>
  <si>
    <t>Республика бўйича жами:</t>
  </si>
  <si>
    <t>Жами 2019 йилда касбга тайёрлаш ва қайта тайёрлаш
Дастури</t>
  </si>
  <si>
    <t>6 (5/3*100)</t>
  </si>
  <si>
    <t>11 (12+13)</t>
  </si>
  <si>
    <t>15 (5-11-14)</t>
  </si>
  <si>
    <t>2019 йил 
 дастурга нисбатан, 
% ҳисобида</t>
  </si>
  <si>
    <t>Амударё т</t>
  </si>
  <si>
    <t>Беруний т</t>
  </si>
  <si>
    <t>Қанликўл т</t>
  </si>
  <si>
    <t>Қўнғирот т</t>
  </si>
  <si>
    <t>Тахтакўпир т</t>
  </si>
  <si>
    <t>Тўрткўл т</t>
  </si>
  <si>
    <t>Хўжайли т</t>
  </si>
  <si>
    <t>Чимбой т</t>
  </si>
  <si>
    <t>Элликкалъа т</t>
  </si>
  <si>
    <t xml:space="preserve">Асака  </t>
  </si>
  <si>
    <t xml:space="preserve">Балиқчи  </t>
  </si>
  <si>
    <t xml:space="preserve">Бўз </t>
  </si>
  <si>
    <t xml:space="preserve">Булоқбоши </t>
  </si>
  <si>
    <t>Жалақудуқ</t>
  </si>
  <si>
    <t xml:space="preserve">Избоскан </t>
  </si>
  <si>
    <t xml:space="preserve">Улуғнор </t>
  </si>
  <si>
    <t xml:space="preserve">Қўрғонтепа </t>
  </si>
  <si>
    <t xml:space="preserve">Мархамат </t>
  </si>
  <si>
    <t xml:space="preserve">Олтинкул </t>
  </si>
  <si>
    <t xml:space="preserve">Пахтаобод </t>
  </si>
  <si>
    <t xml:space="preserve">Хужаобод </t>
  </si>
  <si>
    <t xml:space="preserve">Шахрихон </t>
  </si>
  <si>
    <t xml:space="preserve">Бухоро </t>
  </si>
  <si>
    <t>Мирзачул</t>
  </si>
  <si>
    <t>Жиззах ш</t>
  </si>
  <si>
    <t>Қувасой ш</t>
  </si>
  <si>
    <t>Қўқон ш</t>
  </si>
  <si>
    <t>Бешариқ т</t>
  </si>
  <si>
    <t>Бувайда т</t>
  </si>
  <si>
    <t>Қува т</t>
  </si>
  <si>
    <t>Олтиариқ т</t>
  </si>
  <si>
    <t>Қўштепа т</t>
  </si>
  <si>
    <t>Риштон т</t>
  </si>
  <si>
    <t>Сўх т</t>
  </si>
  <si>
    <t>Тошлоқ т</t>
  </si>
  <si>
    <t>Ўзбекистон т</t>
  </si>
  <si>
    <t>Фурқат т</t>
  </si>
  <si>
    <t>М.Улугбек</t>
  </si>
  <si>
    <t>Миробод</t>
  </si>
  <si>
    <t>Олмазор</t>
  </si>
  <si>
    <t>Учтепа</t>
  </si>
  <si>
    <t>Чилонзор</t>
  </si>
  <si>
    <t>Шайхонтохур</t>
  </si>
  <si>
    <t>Юнусобод</t>
  </si>
  <si>
    <t>Яккасарой</t>
  </si>
  <si>
    <t>АБКМга иш сўраб мурожаат қилганлар сони</t>
  </si>
  <si>
    <t>Мўйноқ т</t>
  </si>
  <si>
    <t>Арнасой</t>
  </si>
  <si>
    <t>Галлаорол</t>
  </si>
  <si>
    <t>Дустлик</t>
  </si>
  <si>
    <t>Зарбдор</t>
  </si>
  <si>
    <t>Зафаробод</t>
  </si>
  <si>
    <t>Зомин</t>
  </si>
  <si>
    <t>Пахтакор</t>
  </si>
  <si>
    <t>Фориш</t>
  </si>
  <si>
    <t>Янгиобод</t>
  </si>
  <si>
    <t xml:space="preserve">Касби </t>
  </si>
  <si>
    <t>Навбаҳор тумани</t>
  </si>
  <si>
    <t>Термиз шахри</t>
  </si>
  <si>
    <t>Ангор</t>
  </si>
  <si>
    <t>Бойсун</t>
  </si>
  <si>
    <t>Денов</t>
  </si>
  <si>
    <t>Жаркургон</t>
  </si>
  <si>
    <t>Кизирик</t>
  </si>
  <si>
    <t>Кумкўргон</t>
  </si>
  <si>
    <t>Музработ</t>
  </si>
  <si>
    <t>Олтинсой</t>
  </si>
  <si>
    <t>Сариосиё</t>
  </si>
  <si>
    <t>Термиз</t>
  </si>
  <si>
    <t>Узун</t>
  </si>
  <si>
    <t>Шеробод</t>
  </si>
  <si>
    <t>ОЛМАЛИК</t>
  </si>
  <si>
    <t>АНГРЕН</t>
  </si>
  <si>
    <t>БЕКОБОД Ш</t>
  </si>
  <si>
    <t>ЧИРЧИК</t>
  </si>
  <si>
    <t>ОККУРГОН</t>
  </si>
  <si>
    <t>ОХАНГАРОН Ш</t>
  </si>
  <si>
    <t>ОХАНГАРОН Т</t>
  </si>
  <si>
    <t>БЕКОБОД</t>
  </si>
  <si>
    <t>БУСТОНЛИК</t>
  </si>
  <si>
    <t>БУКА</t>
  </si>
  <si>
    <t>ТОШКЕНТ Т</t>
  </si>
  <si>
    <t>ЗАНГИОТА</t>
  </si>
  <si>
    <t>КИБРАЙ</t>
  </si>
  <si>
    <t>КУЙИЧИРЧИК</t>
  </si>
  <si>
    <t>ПАРКЕНТ</t>
  </si>
  <si>
    <t>ПИСКЕНТ</t>
  </si>
  <si>
    <t>НУРАФШОН Ш</t>
  </si>
  <si>
    <t>ЎРТАЧИРЧИК</t>
  </si>
  <si>
    <t>ЧИНОЗ</t>
  </si>
  <si>
    <t>ЮКОРИЧИРЧИК</t>
  </si>
  <si>
    <t>ЯНГИЙУЛ Ш</t>
  </si>
  <si>
    <t>ЯНГИЙУЛ Т</t>
  </si>
  <si>
    <t>Урганч ш.</t>
  </si>
  <si>
    <t>Республика 
бўйича жами:</t>
  </si>
  <si>
    <t>Т/р</t>
  </si>
  <si>
    <t xml:space="preserve">Худудлар
</t>
  </si>
  <si>
    <t>Жами ишга жойлашганлар</t>
  </si>
  <si>
    <t>Шундан;</t>
  </si>
  <si>
    <t>Касб хунарга 
ўқитилганлар сони</t>
  </si>
  <si>
    <t>Ишсиз деб этироф этилганлар йил бошидан (ишсизлик нафакаси тайинланганлар)</t>
  </si>
  <si>
    <t>шундан:</t>
  </si>
  <si>
    <t>Хисобот  ойи охирида иш изловчи сифатида рўйхатда турганлар</t>
  </si>
  <si>
    <t>Доимий ишларга</t>
  </si>
  <si>
    <t>Вақтинчалик ишларга (жамоат ишлари)</t>
  </si>
  <si>
    <t>Хисобот  охирида ишсизлик нафакасини олаётганлар</t>
  </si>
  <si>
    <t xml:space="preserve"> ишсизлар</t>
  </si>
  <si>
    <t>Йиллик  режа</t>
  </si>
  <si>
    <t>Амалда</t>
  </si>
  <si>
    <t>Фоизда 
(%)</t>
  </si>
  <si>
    <t>Нукус ш.</t>
  </si>
  <si>
    <t>Қараўзак т</t>
  </si>
  <si>
    <t>Кегейли т</t>
  </si>
  <si>
    <t>Тахиатош.т</t>
  </si>
  <si>
    <t>Шўманай т</t>
  </si>
  <si>
    <t xml:space="preserve">
Андижон  
</t>
  </si>
  <si>
    <t xml:space="preserve">
Бухоро 
</t>
  </si>
  <si>
    <t>Бахмал</t>
  </si>
  <si>
    <t xml:space="preserve">
Жиззах 
</t>
  </si>
  <si>
    <t>Қарши т.</t>
  </si>
  <si>
    <t xml:space="preserve">
Қашқадарё 
</t>
  </si>
  <si>
    <t>Учқудуқ  тумани</t>
  </si>
  <si>
    <t xml:space="preserve">
Навоий 
</t>
  </si>
  <si>
    <t>Мингбулок т</t>
  </si>
  <si>
    <t>Туракургон т</t>
  </si>
  <si>
    <t>Учкургон т</t>
  </si>
  <si>
    <t>Чорток т</t>
  </si>
  <si>
    <t>Янгикургон т</t>
  </si>
  <si>
    <t xml:space="preserve">
Наманган 
</t>
  </si>
  <si>
    <t>Самарқанд шахар</t>
  </si>
  <si>
    <t>Каттақўрғон шаҳар</t>
  </si>
  <si>
    <t>Оқдарё тумани</t>
  </si>
  <si>
    <t>Каттақургон тумани</t>
  </si>
  <si>
    <t>Қўшрабод тумани</t>
  </si>
  <si>
    <t>Пайариқ тумани</t>
  </si>
  <si>
    <t>Пастдарғом тумани</t>
  </si>
  <si>
    <t>Самарқанд туман</t>
  </si>
  <si>
    <t xml:space="preserve">Тайлоқ тумани </t>
  </si>
  <si>
    <t xml:space="preserve">
Самарқанд 
</t>
  </si>
  <si>
    <t xml:space="preserve">
Сурхондарё 
</t>
  </si>
  <si>
    <t>Гулистон ш.</t>
  </si>
  <si>
    <t>Янгиер ш.</t>
  </si>
  <si>
    <t>Ширин ш.</t>
  </si>
  <si>
    <t>Околтин т.</t>
  </si>
  <si>
    <t>Боёвут т.</t>
  </si>
  <si>
    <t>Гулистон т.</t>
  </si>
  <si>
    <t>Мирзаобод т .</t>
  </si>
  <si>
    <t>Сайхунобод т.</t>
  </si>
  <si>
    <t>Сардоба т.</t>
  </si>
  <si>
    <t>Сирдарё т.</t>
  </si>
  <si>
    <t>Ховос т.</t>
  </si>
  <si>
    <t xml:space="preserve">
Сирдарё 
</t>
  </si>
  <si>
    <t xml:space="preserve">
Тошкент 
</t>
  </si>
  <si>
    <t>Маргилон ш</t>
  </si>
  <si>
    <t>Фаргона ш</t>
  </si>
  <si>
    <t>Богдод т</t>
  </si>
  <si>
    <t>Дангара т</t>
  </si>
  <si>
    <t>Ёзевон т</t>
  </si>
  <si>
    <t>Учкуприк т</t>
  </si>
  <si>
    <t>Фаргона т</t>
  </si>
  <si>
    <t xml:space="preserve">
Фарғона 
</t>
  </si>
  <si>
    <t>Богот т.</t>
  </si>
  <si>
    <t>Гурлан т.</t>
  </si>
  <si>
    <t xml:space="preserve">Кушкупир т </t>
  </si>
  <si>
    <t>Урганч т.</t>
  </si>
  <si>
    <t>Хазорасп т.</t>
  </si>
  <si>
    <t>Хонка т.</t>
  </si>
  <si>
    <t>Шовот т.</t>
  </si>
  <si>
    <t>Янгиарик т.</t>
  </si>
  <si>
    <t>Янгибозор т.</t>
  </si>
  <si>
    <t xml:space="preserve">
Хоразм 
</t>
  </si>
  <si>
    <t xml:space="preserve">
Тошкент ш
</t>
  </si>
  <si>
    <t xml:space="preserve">
Худудлар 
номи
</t>
  </si>
  <si>
    <t>Ишга 
жойлашганлар</t>
  </si>
  <si>
    <t xml:space="preserve">Ишсиз деб этироф этилганлар йил бошидан (ишсизлик нафакаси тайинланганлар сони) </t>
  </si>
  <si>
    <t xml:space="preserve">Андижон  </t>
  </si>
  <si>
    <t>Тошкент в</t>
  </si>
  <si>
    <t xml:space="preserve">2019 йил январь-март ойларида давомида  Ўзбекистон Республикаси бўйича Аҳоли бандлигига кўмаклашиш марказларга мурожаат қилган фуқаролар тўғрисида 
Маълумот  </t>
  </si>
  <si>
    <t>Ўзбекистон Республикасида 2019 йил январ-март ойларида ишсиз деб эътироф этилган фуқароларни касбга тайёрлаш, 
қайта тайёрлаш ва уларнинг малакасини ошириш параметрларининг бажарилиши тўғрисида
МАЪЛУМОТ</t>
  </si>
  <si>
    <t>2019 йил 1 апрель холатига маълумот</t>
  </si>
  <si>
    <t>январ-феврал ойларида касбга тайёрлашга юборилганлар</t>
  </si>
  <si>
    <t>хақиқатда март ойида касбга тайёрлашга юборилганлар</t>
  </si>
  <si>
    <t>2019 йил 1 апрел холатига маълумот</t>
  </si>
  <si>
    <t>2019 йил январ-март ойларида Ўзбекистон Республикаси бўйича Аҳоли бандлигига кўмаклашиш марказларига мурожаат қилган фуқаролар тўғрисида 
МАЪЛУМОТ</t>
  </si>
  <si>
    <t>Маслахат берилганлар сони</t>
  </si>
  <si>
    <t xml:space="preserve">Мурожаат 
қилганлар сони </t>
  </si>
  <si>
    <t>1-чорак 
Дастур</t>
  </si>
  <si>
    <t xml:space="preserve">1-чорак 
Амалда </t>
  </si>
  <si>
    <t>%</t>
  </si>
  <si>
    <t>Ишсиз деб этироф этилганлар сони</t>
  </si>
  <si>
    <t>Жамоат ишига жалб этилганлар сони</t>
  </si>
  <si>
    <t>Ишга жойлаштирилганлар сони</t>
  </si>
  <si>
    <t>Жами;</t>
  </si>
  <si>
    <t>Жами кўрсатилган хизматлар</t>
  </si>
  <si>
    <t>Жамоат ишига жалб қилинганлар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</si>
  <si>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</si>
  <si>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</si>
  <si>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</si>
  <si>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</si>
  <si>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</si>
  <si>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</si>
  <si>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</si>
  <si>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</si>
  <si>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</si>
  <si>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</si>
  <si>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</si>
  <si>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</si>
  <si>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шахри</t>
  </si>
  <si>
    <t>Жами</t>
  </si>
  <si>
    <t xml:space="preserve">Ишга жойлаштирилган ёшлар тўғрисида 
МАЪЛУМОТ  </t>
  </si>
  <si>
    <r>
      <t xml:space="preserve">Субсидия ажратилганлар              </t>
    </r>
    <r>
      <rPr>
        <b/>
        <i/>
        <sz val="18"/>
        <color rgb="FF000000"/>
        <rFont val="Times New Roman"/>
        <family val="1"/>
        <charset val="204"/>
      </rPr>
      <t>(4 та йўналишда квота ва томорқа)</t>
    </r>
  </si>
  <si>
    <t>Ҳудудлар номи</t>
  </si>
  <si>
    <t>01.07.2022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</si>
</sst>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sz val="29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6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6">
    <xf numFmtId="0" fontId="0" fillId="0" borderId="0" xfId="0"/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0" fontId="5" fillId="2" borderId="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64" fontId="15" fillId="2" borderId="1" xfId="13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1" fontId="15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5" fillId="2" borderId="0" xfId="0" applyFont="1" applyFill="1" applyAlignment="1"/>
    <xf numFmtId="1" fontId="5" fillId="2" borderId="0" xfId="0" applyNumberFormat="1" applyFont="1" applyFill="1"/>
    <xf numFmtId="1" fontId="5" fillId="2" borderId="0" xfId="0" applyNumberFormat="1" applyFont="1" applyFill="1" applyAlignment="1"/>
    <xf numFmtId="0" fontId="5" fillId="2" borderId="1" xfId="0" applyFont="1" applyFill="1" applyBorder="1" applyAlignment="1">
      <alignment horizontal="left" vertical="center" wrapText="1" indent="1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left" vertical="center" wrapText="1" inden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1"/>
    </xf>
    <xf numFmtId="1" fontId="5" fillId="3" borderId="1" xfId="0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/>
    </xf>
    <xf numFmtId="0" fontId="5" fillId="2" borderId="1" xfId="6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3" fillId="0" borderId="1" xfId="3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2" fillId="0" borderId="0" xfId="0" applyFont="1" applyFill="1"/>
    <xf numFmtId="0" fontId="5" fillId="0" borderId="0" xfId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5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" xfId="8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 indent="1"/>
    </xf>
    <xf numFmtId="0" fontId="11" fillId="0" borderId="1" xfId="3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/>
    <xf numFmtId="0" fontId="11" fillId="0" borderId="1" xfId="3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1" xfId="12" applyNumberFormat="1" applyFont="1" applyFill="1" applyBorder="1" applyAlignment="1">
      <alignment horizontal="center" vertical="center" wrapText="1"/>
    </xf>
    <xf numFmtId="0" fontId="24" fillId="3" borderId="1" xfId="1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3" fillId="3" borderId="1" xfId="3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9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1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" fontId="15" fillId="0" borderId="1" xfId="0" applyNumberFormat="1" applyFont="1" applyFill="1" applyBorder="1" applyAlignment="1">
      <alignment horizontal="center" vertical="center"/>
    </xf>
    <xf numFmtId="164" fontId="15" fillId="0" borderId="1" xfId="13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 indent="1"/>
    </xf>
    <xf numFmtId="1" fontId="22" fillId="4" borderId="1" xfId="0" applyNumberFormat="1" applyFont="1" applyFill="1" applyBorder="1" applyAlignment="1">
      <alignment horizontal="center" vertical="center"/>
    </xf>
    <xf numFmtId="164" fontId="15" fillId="4" borderId="1" xfId="13" applyNumberFormat="1" applyFont="1" applyFill="1" applyBorder="1" applyAlignment="1">
      <alignment horizontal="center" vertical="center"/>
    </xf>
    <xf numFmtId="3" fontId="5" fillId="5" borderId="0" xfId="0" applyNumberFormat="1" applyFont="1" applyFill="1"/>
    <xf numFmtId="3" fontId="28" fillId="5" borderId="0" xfId="0" applyNumberFormat="1" applyFont="1" applyFill="1" applyBorder="1" applyAlignment="1">
      <alignment vertical="center" wrapText="1"/>
    </xf>
    <xf numFmtId="3" fontId="5" fillId="5" borderId="0" xfId="0" applyNumberFormat="1" applyFont="1" applyFill="1" applyAlignment="1"/>
    <xf numFmtId="3" fontId="4" fillId="5" borderId="0" xfId="0" applyNumberFormat="1" applyFont="1" applyFill="1" applyAlignment="1">
      <alignment horizontal="center"/>
    </xf>
    <xf numFmtId="3" fontId="31" fillId="5" borderId="0" xfId="0" applyNumberFormat="1" applyFont="1" applyFill="1" applyBorder="1" applyAlignment="1">
      <alignment vertical="center" wrapText="1"/>
    </xf>
    <xf numFmtId="3" fontId="32" fillId="5" borderId="0" xfId="0" applyNumberFormat="1" applyFont="1" applyFill="1" applyAlignment="1"/>
    <xf numFmtId="3" fontId="33" fillId="5" borderId="0" xfId="0" applyNumberFormat="1" applyFont="1" applyFill="1" applyBorder="1" applyAlignment="1">
      <alignment vertical="center" wrapText="1"/>
    </xf>
    <xf numFmtId="3" fontId="34" fillId="5" borderId="0" xfId="0" applyNumberFormat="1" applyFont="1" applyFill="1"/>
    <xf numFmtId="3" fontId="36" fillId="5" borderId="0" xfId="0" applyNumberFormat="1" applyFont="1" applyFill="1" applyBorder="1" applyAlignment="1">
      <alignment vertical="center" wrapText="1"/>
    </xf>
    <xf numFmtId="3" fontId="31" fillId="6" borderId="8" xfId="0" applyNumberFormat="1" applyFont="1" applyFill="1" applyBorder="1" applyAlignment="1">
      <alignment horizontal="center" vertical="center" wrapText="1"/>
    </xf>
    <xf numFmtId="3" fontId="37" fillId="5" borderId="11" xfId="0" applyNumberFormat="1" applyFont="1" applyFill="1" applyBorder="1" applyAlignment="1">
      <alignment horizontal="right" vertical="center" wrapText="1"/>
    </xf>
    <xf numFmtId="0" fontId="33" fillId="5" borderId="8" xfId="3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left" vertical="center" wrapText="1" indent="1"/>
    </xf>
    <xf numFmtId="3" fontId="33" fillId="5" borderId="8" xfId="0" applyNumberFormat="1" applyFont="1" applyFill="1" applyBorder="1" applyAlignment="1">
      <alignment horizontal="center" vertical="center" wrapText="1"/>
    </xf>
    <xf numFmtId="0" fontId="33" fillId="5" borderId="8" xfId="8" applyFont="1" applyFill="1" applyBorder="1" applyAlignment="1">
      <alignment horizontal="center" vertical="center" wrapText="1"/>
    </xf>
    <xf numFmtId="0" fontId="13" fillId="0" borderId="1" xfId="8" applyFont="1" applyFill="1" applyBorder="1" applyAlignment="1">
      <alignment horizontal="left" vertical="center" wrapText="1" inden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3" fontId="36" fillId="5" borderId="0" xfId="0" applyNumberFormat="1" applyFont="1" applyFill="1" applyBorder="1" applyAlignment="1">
      <alignment horizontal="center" vertical="center" wrapText="1"/>
    </xf>
    <xf numFmtId="3" fontId="30" fillId="5" borderId="8" xfId="0" applyNumberFormat="1" applyFont="1" applyFill="1" applyBorder="1" applyAlignment="1">
      <alignment horizontal="center" vertical="center" wrapText="1"/>
    </xf>
    <xf numFmtId="3" fontId="27" fillId="5" borderId="8" xfId="0" applyNumberFormat="1" applyFont="1" applyFill="1" applyBorder="1" applyAlignment="1">
      <alignment horizontal="center" vertical="center" wrapText="1"/>
    </xf>
    <xf numFmtId="3" fontId="31" fillId="6" borderId="9" xfId="0" applyNumberFormat="1" applyFont="1" applyFill="1" applyBorder="1" applyAlignment="1">
      <alignment horizontal="center" vertical="center" wrapText="1"/>
    </xf>
    <xf numFmtId="3" fontId="31" fillId="6" borderId="10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14" fillId="2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inden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</cellXfs>
  <cellStyles count="14">
    <cellStyle name="Обычный" xfId="0" builtinId="0"/>
    <cellStyle name="Обычный 14" xfId="1"/>
    <cellStyle name="Обычный 18" xfId="2"/>
    <cellStyle name="Обычный 2" xfId="3"/>
    <cellStyle name="Обычный 2 12" xfId="4"/>
    <cellStyle name="Обычный 2 2" xfId="5"/>
    <cellStyle name="Обычный 20" xfId="6"/>
    <cellStyle name="Обычный 21" xfId="7"/>
    <cellStyle name="Обычный 3 2" xfId="8"/>
    <cellStyle name="Обычный_жамоат ва касбга тайёлаш қўшимча" xfId="9"/>
    <cellStyle name="Обычный_Квота 2005 йилга" xfId="10"/>
    <cellStyle name="Обычный_Квота хисоботи" xfId="11"/>
    <cellStyle name="Процентный" xfId="12" builtinId="5"/>
    <cellStyle name="Процентный 12" xfId="13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20"/>
  <sheetViews>
    <sheetView showZeros="0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39" sqref="O39"/>
    </sheetView>
  </sheetViews>
  <sheetFormatPr defaultColWidth="2" defaultRowHeight="12.75" x14ac:dyDescent="0.2"/>
  <cols>
    <col min="1" max="1" width="2" style="52" customWidth="1"/>
    <col min="2" max="2" width="4.7109375" style="52" customWidth="1"/>
    <col min="3" max="3" width="26.28515625" style="52" customWidth="1"/>
    <col min="4" max="4" width="15.42578125" style="52" customWidth="1"/>
    <col min="5" max="5" width="15.28515625" style="52" customWidth="1"/>
    <col min="6" max="6" width="15.42578125" style="52" bestFit="1" customWidth="1"/>
    <col min="7" max="7" width="16.28515625" style="52" bestFit="1" customWidth="1"/>
    <col min="8" max="8" width="14.7109375" style="67" customWidth="1"/>
    <col min="9" max="9" width="10.42578125" style="52" customWidth="1"/>
    <col min="10" max="10" width="11.5703125" style="52" customWidth="1"/>
    <col min="11" max="11" width="10.7109375" style="52" customWidth="1"/>
    <col min="12" max="12" width="12.7109375" style="52" customWidth="1"/>
    <col min="13" max="13" width="15.85546875" style="52" customWidth="1"/>
    <col min="14" max="14" width="14.85546875" style="52" customWidth="1"/>
    <col min="15" max="15" width="15.85546875" style="52" customWidth="1"/>
    <col min="16" max="16" width="15.5703125" style="52" customWidth="1"/>
    <col min="17" max="17" width="16" style="52" customWidth="1"/>
    <col min="18" max="255" width="9.140625" style="52" customWidth="1"/>
    <col min="256" max="16384" width="2" style="52"/>
  </cols>
  <sheetData>
    <row r="1" spans="2:17" ht="56.25" customHeight="1" x14ac:dyDescent="0.2">
      <c r="B1" s="134" t="s">
        <v>411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2:17" ht="16.5" customHeight="1" x14ac:dyDescent="0.25">
      <c r="B2" s="53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5"/>
      <c r="O2" s="135" t="s">
        <v>412</v>
      </c>
      <c r="P2" s="135"/>
      <c r="Q2" s="135"/>
    </row>
    <row r="3" spans="2:17" ht="15" customHeight="1" x14ac:dyDescent="0.2">
      <c r="B3" s="133" t="s">
        <v>0</v>
      </c>
      <c r="C3" s="133" t="s">
        <v>1</v>
      </c>
      <c r="D3" s="133" t="s">
        <v>228</v>
      </c>
      <c r="E3" s="133" t="s">
        <v>413</v>
      </c>
      <c r="F3" s="133" t="s">
        <v>414</v>
      </c>
      <c r="G3" s="133" t="s">
        <v>2</v>
      </c>
      <c r="H3" s="133" t="s">
        <v>232</v>
      </c>
      <c r="I3" s="133" t="s">
        <v>3</v>
      </c>
      <c r="J3" s="133"/>
      <c r="K3" s="133"/>
      <c r="L3" s="133"/>
      <c r="M3" s="133" t="s">
        <v>4</v>
      </c>
      <c r="N3" s="133" t="s">
        <v>5</v>
      </c>
      <c r="O3" s="133" t="s">
        <v>6</v>
      </c>
      <c r="P3" s="133" t="s">
        <v>7</v>
      </c>
      <c r="Q3" s="133" t="s">
        <v>8</v>
      </c>
    </row>
    <row r="4" spans="2:17" ht="113.25" customHeight="1" x14ac:dyDescent="0.2">
      <c r="B4" s="133"/>
      <c r="C4" s="133"/>
      <c r="D4" s="133"/>
      <c r="E4" s="133"/>
      <c r="F4" s="133"/>
      <c r="G4" s="133"/>
      <c r="H4" s="133"/>
      <c r="I4" s="56" t="s">
        <v>9</v>
      </c>
      <c r="J4" s="56" t="s">
        <v>10</v>
      </c>
      <c r="K4" s="56" t="s">
        <v>11</v>
      </c>
      <c r="L4" s="56" t="s">
        <v>12</v>
      </c>
      <c r="M4" s="133"/>
      <c r="N4" s="133"/>
      <c r="O4" s="133"/>
      <c r="P4" s="133"/>
      <c r="Q4" s="133"/>
    </row>
    <row r="5" spans="2:17" x14ac:dyDescent="0.2">
      <c r="B5" s="57">
        <v>1</v>
      </c>
      <c r="C5" s="58">
        <v>2</v>
      </c>
      <c r="D5" s="58">
        <v>3</v>
      </c>
      <c r="E5" s="57">
        <v>4</v>
      </c>
      <c r="F5" s="58">
        <v>6</v>
      </c>
      <c r="G5" s="58">
        <v>5</v>
      </c>
      <c r="H5" s="58" t="s">
        <v>229</v>
      </c>
      <c r="I5" s="58">
        <v>7</v>
      </c>
      <c r="J5" s="58">
        <v>8</v>
      </c>
      <c r="K5" s="58">
        <v>9</v>
      </c>
      <c r="L5" s="58">
        <v>10</v>
      </c>
      <c r="M5" s="58" t="s">
        <v>230</v>
      </c>
      <c r="N5" s="58">
        <v>12</v>
      </c>
      <c r="O5" s="58">
        <v>13</v>
      </c>
      <c r="P5" s="58">
        <v>14</v>
      </c>
      <c r="Q5" s="58" t="s">
        <v>231</v>
      </c>
    </row>
    <row r="6" spans="2:17" x14ac:dyDescent="0.2">
      <c r="B6" s="71">
        <v>1</v>
      </c>
      <c r="C6" s="29" t="s">
        <v>13</v>
      </c>
      <c r="D6" s="72">
        <v>167</v>
      </c>
      <c r="E6" s="28">
        <v>21</v>
      </c>
      <c r="F6" s="28">
        <v>34</v>
      </c>
      <c r="G6" s="28">
        <f t="shared" ref="G6:G13" si="0">+F6+E6</f>
        <v>55</v>
      </c>
      <c r="H6" s="30">
        <f t="shared" ref="H6:H11" si="1">++G6/D6</f>
        <v>0.32934131736526945</v>
      </c>
      <c r="I6" s="28">
        <v>4</v>
      </c>
      <c r="J6" s="28"/>
      <c r="K6" s="28"/>
      <c r="L6" s="28"/>
      <c r="M6" s="28">
        <f t="shared" ref="M6:M21" si="2">+N6+O6</f>
        <v>16</v>
      </c>
      <c r="N6" s="28">
        <v>16</v>
      </c>
      <c r="O6" s="28"/>
      <c r="P6" s="28"/>
      <c r="Q6" s="28">
        <f>+G6-M6-P6</f>
        <v>39</v>
      </c>
    </row>
    <row r="7" spans="2:17" x14ac:dyDescent="0.2">
      <c r="B7" s="71">
        <v>2</v>
      </c>
      <c r="C7" s="29" t="s">
        <v>14</v>
      </c>
      <c r="D7" s="72">
        <v>135</v>
      </c>
      <c r="E7" s="28">
        <v>40</v>
      </c>
      <c r="F7" s="28"/>
      <c r="G7" s="28">
        <f t="shared" si="0"/>
        <v>40</v>
      </c>
      <c r="H7" s="30">
        <f t="shared" si="1"/>
        <v>0.29629629629629628</v>
      </c>
      <c r="I7" s="28"/>
      <c r="J7" s="28"/>
      <c r="K7" s="28">
        <v>20</v>
      </c>
      <c r="L7" s="28"/>
      <c r="M7" s="28">
        <f t="shared" si="2"/>
        <v>40</v>
      </c>
      <c r="N7" s="28">
        <v>40</v>
      </c>
      <c r="O7" s="28"/>
      <c r="P7" s="28"/>
      <c r="Q7" s="28">
        <f>+G7-M7-P7</f>
        <v>0</v>
      </c>
    </row>
    <row r="8" spans="2:17" x14ac:dyDescent="0.2">
      <c r="B8" s="71">
        <v>3</v>
      </c>
      <c r="C8" s="29" t="s">
        <v>15</v>
      </c>
      <c r="D8" s="72">
        <v>130</v>
      </c>
      <c r="E8" s="28">
        <v>0</v>
      </c>
      <c r="F8" s="28">
        <v>40</v>
      </c>
      <c r="G8" s="28">
        <f t="shared" si="0"/>
        <v>40</v>
      </c>
      <c r="H8" s="30">
        <f t="shared" si="1"/>
        <v>0.30769230769230771</v>
      </c>
      <c r="I8" s="28"/>
      <c r="J8" s="28">
        <v>12</v>
      </c>
      <c r="K8" s="28">
        <v>39</v>
      </c>
      <c r="L8" s="28"/>
      <c r="M8" s="28">
        <f t="shared" si="2"/>
        <v>0</v>
      </c>
      <c r="N8" s="28"/>
      <c r="O8" s="28"/>
      <c r="P8" s="28"/>
      <c r="Q8" s="28">
        <f>+G8-M8-P8</f>
        <v>40</v>
      </c>
    </row>
    <row r="9" spans="2:17" x14ac:dyDescent="0.2">
      <c r="B9" s="71">
        <v>4</v>
      </c>
      <c r="C9" s="29" t="s">
        <v>16</v>
      </c>
      <c r="D9" s="72">
        <v>35</v>
      </c>
      <c r="E9" s="28">
        <v>5</v>
      </c>
      <c r="F9" s="28"/>
      <c r="G9" s="28">
        <f t="shared" si="0"/>
        <v>5</v>
      </c>
      <c r="H9" s="30">
        <f t="shared" si="1"/>
        <v>0.14285714285714285</v>
      </c>
      <c r="I9" s="28">
        <v>5</v>
      </c>
      <c r="J9" s="28">
        <v>5</v>
      </c>
      <c r="K9" s="28"/>
      <c r="L9" s="28"/>
      <c r="M9" s="28">
        <f t="shared" si="2"/>
        <v>5</v>
      </c>
      <c r="N9" s="28">
        <v>5</v>
      </c>
      <c r="O9" s="28"/>
      <c r="P9" s="28"/>
      <c r="Q9" s="28">
        <f>+G9-M9-P9</f>
        <v>0</v>
      </c>
    </row>
    <row r="10" spans="2:17" x14ac:dyDescent="0.2">
      <c r="B10" s="71">
        <v>5</v>
      </c>
      <c r="C10" s="29" t="s">
        <v>17</v>
      </c>
      <c r="D10" s="72">
        <v>55</v>
      </c>
      <c r="E10" s="28">
        <v>15</v>
      </c>
      <c r="F10" s="28"/>
      <c r="G10" s="28">
        <f t="shared" si="0"/>
        <v>15</v>
      </c>
      <c r="H10" s="30">
        <f t="shared" si="1"/>
        <v>0.27272727272727271</v>
      </c>
      <c r="I10" s="28">
        <v>5</v>
      </c>
      <c r="J10" s="28">
        <v>3</v>
      </c>
      <c r="K10" s="28">
        <v>2</v>
      </c>
      <c r="L10" s="28"/>
      <c r="M10" s="28">
        <f t="shared" si="2"/>
        <v>15</v>
      </c>
      <c r="N10" s="28">
        <v>15</v>
      </c>
      <c r="O10" s="28"/>
      <c r="P10" s="28"/>
      <c r="Q10" s="28">
        <f>+G10-M10-P10</f>
        <v>0</v>
      </c>
    </row>
    <row r="11" spans="2:17" x14ac:dyDescent="0.2">
      <c r="B11" s="71">
        <v>6</v>
      </c>
      <c r="C11" s="29" t="s">
        <v>18</v>
      </c>
      <c r="D11" s="72">
        <v>62</v>
      </c>
      <c r="E11" s="28">
        <v>26</v>
      </c>
      <c r="F11" s="28">
        <v>36</v>
      </c>
      <c r="G11" s="28">
        <f t="shared" si="0"/>
        <v>62</v>
      </c>
      <c r="H11" s="30">
        <f t="shared" si="1"/>
        <v>1</v>
      </c>
      <c r="I11" s="28"/>
      <c r="J11" s="28">
        <v>62</v>
      </c>
      <c r="K11" s="28"/>
      <c r="L11" s="28"/>
      <c r="M11" s="28">
        <f t="shared" si="2"/>
        <v>25</v>
      </c>
      <c r="N11" s="28">
        <v>25</v>
      </c>
      <c r="O11" s="28"/>
      <c r="P11" s="28"/>
      <c r="Q11" s="28">
        <f t="shared" ref="Q11:Q21" si="3">+G11-M11-P11</f>
        <v>37</v>
      </c>
    </row>
    <row r="12" spans="2:17" x14ac:dyDescent="0.2">
      <c r="B12" s="71">
        <v>7</v>
      </c>
      <c r="C12" s="29" t="s">
        <v>19</v>
      </c>
      <c r="D12" s="72">
        <v>100</v>
      </c>
      <c r="E12" s="28">
        <v>1</v>
      </c>
      <c r="F12" s="28">
        <v>33</v>
      </c>
      <c r="G12" s="28">
        <f t="shared" si="0"/>
        <v>34</v>
      </c>
      <c r="H12" s="30">
        <f>++G12/D12</f>
        <v>0.34</v>
      </c>
      <c r="I12" s="28"/>
      <c r="J12" s="28">
        <v>33</v>
      </c>
      <c r="K12" s="28"/>
      <c r="L12" s="28"/>
      <c r="M12" s="28">
        <f t="shared" si="2"/>
        <v>0</v>
      </c>
      <c r="N12" s="28"/>
      <c r="O12" s="28"/>
      <c r="P12" s="28"/>
      <c r="Q12" s="28">
        <f t="shared" si="3"/>
        <v>34</v>
      </c>
    </row>
    <row r="13" spans="2:17" x14ac:dyDescent="0.2">
      <c r="B13" s="71">
        <v>8</v>
      </c>
      <c r="C13" s="29" t="s">
        <v>20</v>
      </c>
      <c r="D13" s="72">
        <v>25</v>
      </c>
      <c r="E13" s="28">
        <v>9</v>
      </c>
      <c r="F13" s="28">
        <v>10</v>
      </c>
      <c r="G13" s="28">
        <f t="shared" si="0"/>
        <v>19</v>
      </c>
      <c r="H13" s="30">
        <f t="shared" ref="H13:H21" si="4">++G13/D13</f>
        <v>0.76</v>
      </c>
      <c r="I13" s="28">
        <v>9</v>
      </c>
      <c r="J13" s="28"/>
      <c r="K13" s="28">
        <v>19</v>
      </c>
      <c r="L13" s="28"/>
      <c r="M13" s="28">
        <f t="shared" si="2"/>
        <v>9</v>
      </c>
      <c r="N13" s="28">
        <v>9</v>
      </c>
      <c r="O13" s="28"/>
      <c r="P13" s="28"/>
      <c r="Q13" s="28">
        <f t="shared" si="3"/>
        <v>10</v>
      </c>
    </row>
    <row r="14" spans="2:17" x14ac:dyDescent="0.2">
      <c r="B14" s="71">
        <v>9</v>
      </c>
      <c r="C14" s="29" t="s">
        <v>21</v>
      </c>
      <c r="D14" s="72">
        <v>40</v>
      </c>
      <c r="E14" s="28">
        <v>0</v>
      </c>
      <c r="F14" s="28">
        <v>22</v>
      </c>
      <c r="G14" s="28">
        <f t="shared" ref="G14:G21" si="5">+F14+E14</f>
        <v>22</v>
      </c>
      <c r="H14" s="30">
        <f t="shared" si="4"/>
        <v>0.55000000000000004</v>
      </c>
      <c r="I14" s="28"/>
      <c r="J14" s="28">
        <v>22</v>
      </c>
      <c r="K14" s="28">
        <v>13</v>
      </c>
      <c r="L14" s="28"/>
      <c r="M14" s="28">
        <f t="shared" si="2"/>
        <v>0</v>
      </c>
      <c r="N14" s="28"/>
      <c r="O14" s="28"/>
      <c r="P14" s="28"/>
      <c r="Q14" s="28">
        <f t="shared" si="3"/>
        <v>22</v>
      </c>
    </row>
    <row r="15" spans="2:17" x14ac:dyDescent="0.2">
      <c r="B15" s="71">
        <v>10</v>
      </c>
      <c r="C15" s="29" t="s">
        <v>22</v>
      </c>
      <c r="D15" s="72">
        <v>35</v>
      </c>
      <c r="E15" s="28">
        <v>0</v>
      </c>
      <c r="F15" s="28">
        <v>10</v>
      </c>
      <c r="G15" s="28">
        <f t="shared" si="5"/>
        <v>10</v>
      </c>
      <c r="H15" s="30">
        <f t="shared" si="4"/>
        <v>0.2857142857142857</v>
      </c>
      <c r="I15" s="28"/>
      <c r="J15" s="28">
        <v>10</v>
      </c>
      <c r="K15" s="28">
        <v>10</v>
      </c>
      <c r="L15" s="28"/>
      <c r="M15" s="28">
        <f t="shared" si="2"/>
        <v>0</v>
      </c>
      <c r="N15" s="28"/>
      <c r="O15" s="28"/>
      <c r="P15" s="28"/>
      <c r="Q15" s="28">
        <f t="shared" si="3"/>
        <v>10</v>
      </c>
    </row>
    <row r="16" spans="2:17" x14ac:dyDescent="0.2">
      <c r="B16" s="71">
        <v>11</v>
      </c>
      <c r="C16" s="29" t="s">
        <v>23</v>
      </c>
      <c r="D16" s="72">
        <v>146</v>
      </c>
      <c r="E16" s="28">
        <v>22</v>
      </c>
      <c r="F16" s="28">
        <v>19</v>
      </c>
      <c r="G16" s="28">
        <f t="shared" si="5"/>
        <v>41</v>
      </c>
      <c r="H16" s="30">
        <f t="shared" si="4"/>
        <v>0.28082191780821919</v>
      </c>
      <c r="I16" s="28"/>
      <c r="J16" s="28">
        <v>4</v>
      </c>
      <c r="K16" s="28">
        <v>26</v>
      </c>
      <c r="L16" s="28"/>
      <c r="M16" s="28">
        <f t="shared" si="2"/>
        <v>21</v>
      </c>
      <c r="N16" s="28">
        <v>21</v>
      </c>
      <c r="O16" s="28"/>
      <c r="P16" s="28"/>
      <c r="Q16" s="28">
        <f t="shared" si="3"/>
        <v>20</v>
      </c>
    </row>
    <row r="17" spans="1:17" x14ac:dyDescent="0.2">
      <c r="B17" s="71">
        <v>12</v>
      </c>
      <c r="C17" s="29" t="s">
        <v>24</v>
      </c>
      <c r="D17" s="72">
        <v>85</v>
      </c>
      <c r="E17" s="28">
        <v>10</v>
      </c>
      <c r="F17" s="28"/>
      <c r="G17" s="28">
        <f t="shared" si="5"/>
        <v>10</v>
      </c>
      <c r="H17" s="30">
        <f t="shared" si="4"/>
        <v>0.11764705882352941</v>
      </c>
      <c r="I17" s="28"/>
      <c r="J17" s="28"/>
      <c r="K17" s="28">
        <v>1</v>
      </c>
      <c r="L17" s="28"/>
      <c r="M17" s="28">
        <f t="shared" si="2"/>
        <v>0</v>
      </c>
      <c r="N17" s="28"/>
      <c r="O17" s="28"/>
      <c r="P17" s="28"/>
      <c r="Q17" s="28">
        <f t="shared" si="3"/>
        <v>10</v>
      </c>
    </row>
    <row r="18" spans="1:17" x14ac:dyDescent="0.2">
      <c r="B18" s="71">
        <v>13</v>
      </c>
      <c r="C18" s="29" t="s">
        <v>25</v>
      </c>
      <c r="D18" s="72">
        <v>51</v>
      </c>
      <c r="E18" s="28">
        <v>10</v>
      </c>
      <c r="F18" s="28">
        <v>10</v>
      </c>
      <c r="G18" s="28">
        <f t="shared" si="5"/>
        <v>20</v>
      </c>
      <c r="H18" s="30">
        <f t="shared" si="4"/>
        <v>0.39215686274509803</v>
      </c>
      <c r="I18" s="28">
        <v>10</v>
      </c>
      <c r="J18" s="28"/>
      <c r="K18" s="28">
        <v>10</v>
      </c>
      <c r="L18" s="28"/>
      <c r="M18" s="28">
        <f t="shared" si="2"/>
        <v>0</v>
      </c>
      <c r="N18" s="28"/>
      <c r="O18" s="28"/>
      <c r="P18" s="28"/>
      <c r="Q18" s="28">
        <f t="shared" si="3"/>
        <v>20</v>
      </c>
    </row>
    <row r="19" spans="1:17" x14ac:dyDescent="0.2">
      <c r="B19" s="71">
        <v>14</v>
      </c>
      <c r="C19" s="29" t="s">
        <v>26</v>
      </c>
      <c r="D19" s="72">
        <v>75</v>
      </c>
      <c r="E19" s="28">
        <v>10</v>
      </c>
      <c r="F19" s="28"/>
      <c r="G19" s="28">
        <f t="shared" si="5"/>
        <v>10</v>
      </c>
      <c r="H19" s="30">
        <f t="shared" si="4"/>
        <v>0.13333333333333333</v>
      </c>
      <c r="I19" s="28"/>
      <c r="J19" s="28"/>
      <c r="K19" s="28">
        <v>10</v>
      </c>
      <c r="L19" s="28"/>
      <c r="M19" s="28">
        <f t="shared" si="2"/>
        <v>10</v>
      </c>
      <c r="N19" s="28">
        <v>10</v>
      </c>
      <c r="O19" s="28"/>
      <c r="P19" s="28"/>
      <c r="Q19" s="28">
        <f t="shared" si="3"/>
        <v>0</v>
      </c>
    </row>
    <row r="20" spans="1:17" x14ac:dyDescent="0.2">
      <c r="B20" s="71">
        <v>15</v>
      </c>
      <c r="C20" s="29" t="s">
        <v>27</v>
      </c>
      <c r="D20" s="72">
        <v>45</v>
      </c>
      <c r="E20" s="28">
        <v>17</v>
      </c>
      <c r="F20" s="28"/>
      <c r="G20" s="28">
        <f t="shared" si="5"/>
        <v>17</v>
      </c>
      <c r="H20" s="30">
        <f t="shared" si="4"/>
        <v>0.37777777777777777</v>
      </c>
      <c r="I20" s="28"/>
      <c r="J20" s="28">
        <v>15</v>
      </c>
      <c r="K20" s="28"/>
      <c r="L20" s="28"/>
      <c r="M20" s="28">
        <f t="shared" si="2"/>
        <v>17</v>
      </c>
      <c r="N20" s="28">
        <v>17</v>
      </c>
      <c r="O20" s="28"/>
      <c r="P20" s="28"/>
      <c r="Q20" s="28">
        <f t="shared" si="3"/>
        <v>0</v>
      </c>
    </row>
    <row r="21" spans="1:17" x14ac:dyDescent="0.2">
      <c r="B21" s="71">
        <v>16</v>
      </c>
      <c r="C21" s="29" t="s">
        <v>28</v>
      </c>
      <c r="D21" s="72">
        <v>113</v>
      </c>
      <c r="E21" s="28">
        <v>10</v>
      </c>
      <c r="F21" s="28">
        <v>20</v>
      </c>
      <c r="G21" s="28">
        <f t="shared" si="5"/>
        <v>30</v>
      </c>
      <c r="H21" s="30">
        <f t="shared" si="4"/>
        <v>0.26548672566371684</v>
      </c>
      <c r="I21" s="28"/>
      <c r="J21" s="28">
        <v>30</v>
      </c>
      <c r="K21" s="28">
        <v>19</v>
      </c>
      <c r="L21" s="28"/>
      <c r="M21" s="28">
        <f t="shared" si="2"/>
        <v>10</v>
      </c>
      <c r="N21" s="28">
        <v>10</v>
      </c>
      <c r="O21" s="28"/>
      <c r="P21" s="28"/>
      <c r="Q21" s="28">
        <f t="shared" si="3"/>
        <v>20</v>
      </c>
    </row>
    <row r="22" spans="1:17" ht="42.75" customHeight="1" x14ac:dyDescent="0.2">
      <c r="A22" s="59">
        <v>1</v>
      </c>
      <c r="B22" s="60">
        <v>1</v>
      </c>
      <c r="C22" s="61" t="s">
        <v>29</v>
      </c>
      <c r="D22" s="62">
        <f>SUM(D6:D21)</f>
        <v>1299</v>
      </c>
      <c r="E22" s="62">
        <f>SUM(E6:E21)</f>
        <v>196</v>
      </c>
      <c r="F22" s="62">
        <f>SUM(F6:F21)</f>
        <v>234</v>
      </c>
      <c r="G22" s="62">
        <f>SUM(G6:G21)</f>
        <v>430</v>
      </c>
      <c r="H22" s="63">
        <f>+G22/D22</f>
        <v>0.33102386451116245</v>
      </c>
      <c r="I22" s="62">
        <f t="shared" ref="I22:Q22" si="6">SUM(I6:I21)</f>
        <v>33</v>
      </c>
      <c r="J22" s="62">
        <f t="shared" si="6"/>
        <v>196</v>
      </c>
      <c r="K22" s="62">
        <f t="shared" si="6"/>
        <v>169</v>
      </c>
      <c r="L22" s="62">
        <f t="shared" si="6"/>
        <v>0</v>
      </c>
      <c r="M22" s="62">
        <f t="shared" si="6"/>
        <v>168</v>
      </c>
      <c r="N22" s="62">
        <f t="shared" si="6"/>
        <v>168</v>
      </c>
      <c r="O22" s="62">
        <f t="shared" si="6"/>
        <v>0</v>
      </c>
      <c r="P22" s="62">
        <f t="shared" si="6"/>
        <v>0</v>
      </c>
      <c r="Q22" s="62">
        <f t="shared" si="6"/>
        <v>262</v>
      </c>
    </row>
    <row r="23" spans="1:17" x14ac:dyDescent="0.2">
      <c r="B23" s="71">
        <v>1</v>
      </c>
      <c r="C23" s="29" t="s">
        <v>30</v>
      </c>
      <c r="D23" s="72">
        <v>210</v>
      </c>
      <c r="E23" s="28">
        <v>32</v>
      </c>
      <c r="F23" s="28">
        <v>1</v>
      </c>
      <c r="G23" s="28">
        <f t="shared" ref="G23:G38" si="7">+F23+E23</f>
        <v>33</v>
      </c>
      <c r="H23" s="30">
        <f t="shared" ref="H23:H34" si="8">++G23/D23</f>
        <v>0.15714285714285714</v>
      </c>
      <c r="I23" s="28">
        <v>58</v>
      </c>
      <c r="J23" s="28">
        <v>0</v>
      </c>
      <c r="K23" s="28">
        <v>50</v>
      </c>
      <c r="L23" s="28">
        <v>0</v>
      </c>
      <c r="M23" s="28">
        <f>+N23+O23</f>
        <v>0</v>
      </c>
      <c r="N23" s="28">
        <v>0</v>
      </c>
      <c r="O23" s="28">
        <v>0</v>
      </c>
      <c r="P23" s="28">
        <v>0</v>
      </c>
      <c r="Q23" s="28">
        <f t="shared" ref="Q23:Q29" si="9">+G23-M23-P23</f>
        <v>33</v>
      </c>
    </row>
    <row r="24" spans="1:17" x14ac:dyDescent="0.2">
      <c r="B24" s="71">
        <v>2</v>
      </c>
      <c r="C24" s="29" t="s">
        <v>31</v>
      </c>
      <c r="D24" s="72">
        <v>50</v>
      </c>
      <c r="E24" s="28">
        <v>0</v>
      </c>
      <c r="F24" s="28">
        <v>14</v>
      </c>
      <c r="G24" s="28">
        <f t="shared" si="7"/>
        <v>14</v>
      </c>
      <c r="H24" s="30">
        <f t="shared" si="8"/>
        <v>0.28000000000000003</v>
      </c>
      <c r="I24" s="28">
        <v>0</v>
      </c>
      <c r="J24" s="28">
        <v>0</v>
      </c>
      <c r="K24" s="28">
        <v>0</v>
      </c>
      <c r="L24" s="28">
        <v>0</v>
      </c>
      <c r="M24" s="28">
        <f>+N24+O24</f>
        <v>0</v>
      </c>
      <c r="N24" s="28">
        <v>0</v>
      </c>
      <c r="O24" s="28">
        <v>0</v>
      </c>
      <c r="P24" s="28">
        <v>0</v>
      </c>
      <c r="Q24" s="28">
        <f t="shared" si="9"/>
        <v>14</v>
      </c>
    </row>
    <row r="25" spans="1:17" x14ac:dyDescent="0.2">
      <c r="B25" s="71">
        <v>3</v>
      </c>
      <c r="C25" s="29" t="s">
        <v>32</v>
      </c>
      <c r="D25" s="72">
        <v>180</v>
      </c>
      <c r="E25" s="28">
        <v>31</v>
      </c>
      <c r="F25" s="28">
        <v>20</v>
      </c>
      <c r="G25" s="28">
        <f t="shared" si="7"/>
        <v>51</v>
      </c>
      <c r="H25" s="30">
        <f t="shared" si="8"/>
        <v>0.28333333333333333</v>
      </c>
      <c r="I25" s="28">
        <v>30</v>
      </c>
      <c r="J25" s="28">
        <v>36</v>
      </c>
      <c r="K25" s="28">
        <v>45</v>
      </c>
      <c r="L25" s="28">
        <v>0</v>
      </c>
      <c r="M25" s="28">
        <f t="shared" ref="M25:M33" si="10">+N25+O25</f>
        <v>0</v>
      </c>
      <c r="N25" s="28">
        <v>0</v>
      </c>
      <c r="O25" s="28">
        <v>0</v>
      </c>
      <c r="P25" s="28">
        <v>0</v>
      </c>
      <c r="Q25" s="28">
        <f t="shared" si="9"/>
        <v>51</v>
      </c>
    </row>
    <row r="26" spans="1:17" x14ac:dyDescent="0.2">
      <c r="B26" s="71">
        <v>4</v>
      </c>
      <c r="C26" s="29" t="s">
        <v>33</v>
      </c>
      <c r="D26" s="72">
        <v>145</v>
      </c>
      <c r="E26" s="28">
        <v>15</v>
      </c>
      <c r="F26" s="28">
        <v>0</v>
      </c>
      <c r="G26" s="28">
        <f t="shared" si="7"/>
        <v>15</v>
      </c>
      <c r="H26" s="30">
        <f t="shared" si="8"/>
        <v>0.10344827586206896</v>
      </c>
      <c r="I26" s="28">
        <v>15</v>
      </c>
      <c r="J26" s="28">
        <v>15</v>
      </c>
      <c r="K26" s="28">
        <v>15</v>
      </c>
      <c r="L26" s="28">
        <v>0</v>
      </c>
      <c r="M26" s="28">
        <f t="shared" si="10"/>
        <v>0</v>
      </c>
      <c r="N26" s="28">
        <v>0</v>
      </c>
      <c r="O26" s="28">
        <v>0</v>
      </c>
      <c r="P26" s="28">
        <v>0</v>
      </c>
      <c r="Q26" s="28">
        <f t="shared" si="9"/>
        <v>15</v>
      </c>
    </row>
    <row r="27" spans="1:17" x14ac:dyDescent="0.2">
      <c r="B27" s="71">
        <v>5</v>
      </c>
      <c r="C27" s="29" t="s">
        <v>34</v>
      </c>
      <c r="D27" s="72">
        <v>164</v>
      </c>
      <c r="E27" s="28">
        <v>44</v>
      </c>
      <c r="F27" s="28">
        <v>4</v>
      </c>
      <c r="G27" s="28">
        <f t="shared" si="7"/>
        <v>48</v>
      </c>
      <c r="H27" s="30">
        <f t="shared" si="8"/>
        <v>0.29268292682926828</v>
      </c>
      <c r="I27" s="28">
        <v>48</v>
      </c>
      <c r="J27" s="28">
        <v>48</v>
      </c>
      <c r="K27" s="28">
        <v>48</v>
      </c>
      <c r="L27" s="28">
        <v>0</v>
      </c>
      <c r="M27" s="28">
        <f t="shared" si="10"/>
        <v>0</v>
      </c>
      <c r="N27" s="28">
        <v>0</v>
      </c>
      <c r="O27" s="28">
        <v>0</v>
      </c>
      <c r="P27" s="28">
        <v>0</v>
      </c>
      <c r="Q27" s="28">
        <f t="shared" si="9"/>
        <v>48</v>
      </c>
    </row>
    <row r="28" spans="1:17" x14ac:dyDescent="0.2">
      <c r="B28" s="71">
        <v>6</v>
      </c>
      <c r="C28" s="29" t="s">
        <v>35</v>
      </c>
      <c r="D28" s="72">
        <v>74</v>
      </c>
      <c r="E28" s="28">
        <v>9</v>
      </c>
      <c r="F28" s="28">
        <v>0</v>
      </c>
      <c r="G28" s="28">
        <f t="shared" si="7"/>
        <v>9</v>
      </c>
      <c r="H28" s="30">
        <f t="shared" si="8"/>
        <v>0.12162162162162163</v>
      </c>
      <c r="I28" s="28">
        <v>9</v>
      </c>
      <c r="J28" s="28">
        <v>9</v>
      </c>
      <c r="K28" s="28">
        <v>0</v>
      </c>
      <c r="L28" s="28">
        <v>0</v>
      </c>
      <c r="M28" s="28">
        <f t="shared" si="10"/>
        <v>0</v>
      </c>
      <c r="N28" s="28">
        <v>0</v>
      </c>
      <c r="O28" s="28">
        <v>0</v>
      </c>
      <c r="P28" s="28">
        <v>0</v>
      </c>
      <c r="Q28" s="28">
        <f t="shared" si="9"/>
        <v>9</v>
      </c>
    </row>
    <row r="29" spans="1:17" x14ac:dyDescent="0.2">
      <c r="B29" s="71">
        <v>7</v>
      </c>
      <c r="C29" s="29" t="s">
        <v>36</v>
      </c>
      <c r="D29" s="72">
        <v>122</v>
      </c>
      <c r="E29" s="28">
        <v>32</v>
      </c>
      <c r="F29" s="28">
        <v>0</v>
      </c>
      <c r="G29" s="28">
        <f t="shared" si="7"/>
        <v>32</v>
      </c>
      <c r="H29" s="30">
        <f t="shared" si="8"/>
        <v>0.26229508196721313</v>
      </c>
      <c r="I29" s="28">
        <v>30</v>
      </c>
      <c r="J29" s="28">
        <v>32</v>
      </c>
      <c r="K29" s="28">
        <v>25</v>
      </c>
      <c r="L29" s="28">
        <v>0</v>
      </c>
      <c r="M29" s="28">
        <f t="shared" si="10"/>
        <v>0</v>
      </c>
      <c r="N29" s="28">
        <v>0</v>
      </c>
      <c r="O29" s="28">
        <v>0</v>
      </c>
      <c r="P29" s="28">
        <v>0</v>
      </c>
      <c r="Q29" s="28">
        <f t="shared" si="9"/>
        <v>32</v>
      </c>
    </row>
    <row r="30" spans="1:17" x14ac:dyDescent="0.2">
      <c r="B30" s="71">
        <v>8</v>
      </c>
      <c r="C30" s="29" t="s">
        <v>37</v>
      </c>
      <c r="D30" s="72">
        <v>170</v>
      </c>
      <c r="E30" s="28">
        <v>24</v>
      </c>
      <c r="F30" s="28">
        <v>28</v>
      </c>
      <c r="G30" s="28">
        <f t="shared" si="7"/>
        <v>52</v>
      </c>
      <c r="H30" s="30">
        <f t="shared" si="8"/>
        <v>0.30588235294117649</v>
      </c>
      <c r="I30" s="28">
        <v>51</v>
      </c>
      <c r="J30" s="28">
        <v>51</v>
      </c>
      <c r="K30" s="28">
        <v>51</v>
      </c>
      <c r="L30" s="28">
        <v>1</v>
      </c>
      <c r="M30" s="28">
        <f t="shared" si="10"/>
        <v>0</v>
      </c>
      <c r="N30" s="28">
        <v>0</v>
      </c>
      <c r="O30" s="28">
        <v>0</v>
      </c>
      <c r="P30" s="28">
        <v>0</v>
      </c>
      <c r="Q30" s="28">
        <f>+G30-M30-P30</f>
        <v>52</v>
      </c>
    </row>
    <row r="31" spans="1:17" x14ac:dyDescent="0.2">
      <c r="B31" s="71">
        <v>9</v>
      </c>
      <c r="C31" s="29" t="s">
        <v>38</v>
      </c>
      <c r="D31" s="72">
        <v>190</v>
      </c>
      <c r="E31" s="28">
        <v>35</v>
      </c>
      <c r="F31" s="28">
        <v>11</v>
      </c>
      <c r="G31" s="28">
        <f t="shared" si="7"/>
        <v>46</v>
      </c>
      <c r="H31" s="30">
        <f t="shared" si="8"/>
        <v>0.24210526315789474</v>
      </c>
      <c r="I31" s="28">
        <v>46</v>
      </c>
      <c r="J31" s="28">
        <v>39</v>
      </c>
      <c r="K31" s="28">
        <v>41</v>
      </c>
      <c r="L31" s="28">
        <v>0</v>
      </c>
      <c r="M31" s="28">
        <f t="shared" si="10"/>
        <v>0</v>
      </c>
      <c r="N31" s="28">
        <v>0</v>
      </c>
      <c r="O31" s="28">
        <v>0</v>
      </c>
      <c r="P31" s="28">
        <v>0</v>
      </c>
      <c r="Q31" s="28">
        <f t="shared" ref="Q31:Q38" si="11">+G31-M31-P31</f>
        <v>46</v>
      </c>
    </row>
    <row r="32" spans="1:17" x14ac:dyDescent="0.2">
      <c r="B32" s="71">
        <v>10</v>
      </c>
      <c r="C32" s="29" t="s">
        <v>39</v>
      </c>
      <c r="D32" s="72">
        <v>63</v>
      </c>
      <c r="E32" s="28">
        <v>15</v>
      </c>
      <c r="F32" s="28">
        <v>10</v>
      </c>
      <c r="G32" s="28">
        <f t="shared" si="7"/>
        <v>25</v>
      </c>
      <c r="H32" s="30">
        <f t="shared" si="8"/>
        <v>0.3968253968253968</v>
      </c>
      <c r="I32" s="28">
        <v>25</v>
      </c>
      <c r="J32" s="28">
        <v>25</v>
      </c>
      <c r="K32" s="28">
        <v>1</v>
      </c>
      <c r="L32" s="28">
        <v>0</v>
      </c>
      <c r="M32" s="28">
        <f t="shared" si="10"/>
        <v>0</v>
      </c>
      <c r="N32" s="28">
        <v>0</v>
      </c>
      <c r="O32" s="28">
        <v>0</v>
      </c>
      <c r="P32" s="28">
        <v>0</v>
      </c>
      <c r="Q32" s="28">
        <f t="shared" si="11"/>
        <v>25</v>
      </c>
    </row>
    <row r="33" spans="1:17" x14ac:dyDescent="0.2">
      <c r="B33" s="71">
        <v>11</v>
      </c>
      <c r="C33" s="29" t="s">
        <v>40</v>
      </c>
      <c r="D33" s="72">
        <v>170</v>
      </c>
      <c r="E33" s="28">
        <v>30</v>
      </c>
      <c r="F33" s="28">
        <v>35</v>
      </c>
      <c r="G33" s="28">
        <f t="shared" si="7"/>
        <v>65</v>
      </c>
      <c r="H33" s="30">
        <f t="shared" si="8"/>
        <v>0.38235294117647056</v>
      </c>
      <c r="I33" s="28">
        <v>65</v>
      </c>
      <c r="J33" s="28">
        <v>65</v>
      </c>
      <c r="K33" s="28">
        <v>65</v>
      </c>
      <c r="L33" s="28">
        <v>0</v>
      </c>
      <c r="M33" s="28">
        <f t="shared" si="10"/>
        <v>0</v>
      </c>
      <c r="N33" s="28">
        <v>0</v>
      </c>
      <c r="O33" s="28">
        <v>0</v>
      </c>
      <c r="P33" s="28">
        <v>0</v>
      </c>
      <c r="Q33" s="28">
        <f t="shared" si="11"/>
        <v>65</v>
      </c>
    </row>
    <row r="34" spans="1:17" x14ac:dyDescent="0.2">
      <c r="B34" s="71">
        <v>10</v>
      </c>
      <c r="C34" s="29" t="s">
        <v>41</v>
      </c>
      <c r="D34" s="72">
        <v>159</v>
      </c>
      <c r="E34" s="28">
        <v>24</v>
      </c>
      <c r="F34" s="28">
        <v>25</v>
      </c>
      <c r="G34" s="28">
        <f t="shared" si="7"/>
        <v>49</v>
      </c>
      <c r="H34" s="30">
        <f t="shared" si="8"/>
        <v>0.3081761006289308</v>
      </c>
      <c r="I34" s="28">
        <v>45</v>
      </c>
      <c r="J34" s="28">
        <v>45</v>
      </c>
      <c r="K34" s="28">
        <v>38</v>
      </c>
      <c r="L34" s="28">
        <v>0</v>
      </c>
      <c r="M34" s="28">
        <f>+N34+O34</f>
        <v>0</v>
      </c>
      <c r="N34" s="28">
        <v>0</v>
      </c>
      <c r="O34" s="28">
        <v>0</v>
      </c>
      <c r="P34" s="28">
        <v>1</v>
      </c>
      <c r="Q34" s="28">
        <f t="shared" si="11"/>
        <v>48</v>
      </c>
    </row>
    <row r="35" spans="1:17" x14ac:dyDescent="0.2">
      <c r="B35" s="71">
        <v>13</v>
      </c>
      <c r="C35" s="29" t="s">
        <v>42</v>
      </c>
      <c r="D35" s="72">
        <v>170</v>
      </c>
      <c r="E35" s="28">
        <v>25</v>
      </c>
      <c r="F35" s="28">
        <v>27</v>
      </c>
      <c r="G35" s="28">
        <f t="shared" si="7"/>
        <v>52</v>
      </c>
      <c r="H35" s="30">
        <f>++G35/D35</f>
        <v>0.30588235294117649</v>
      </c>
      <c r="I35" s="28">
        <v>51</v>
      </c>
      <c r="J35" s="28">
        <v>51</v>
      </c>
      <c r="K35" s="28">
        <v>12</v>
      </c>
      <c r="L35" s="28">
        <v>1</v>
      </c>
      <c r="M35" s="28">
        <f>+N35+O35</f>
        <v>0</v>
      </c>
      <c r="N35" s="28">
        <v>0</v>
      </c>
      <c r="O35" s="28">
        <v>0</v>
      </c>
      <c r="P35" s="28">
        <v>2</v>
      </c>
      <c r="Q35" s="28">
        <f t="shared" si="11"/>
        <v>50</v>
      </c>
    </row>
    <row r="36" spans="1:17" x14ac:dyDescent="0.2">
      <c r="B36" s="71">
        <v>14</v>
      </c>
      <c r="C36" s="29" t="s">
        <v>43</v>
      </c>
      <c r="D36" s="72">
        <v>150</v>
      </c>
      <c r="E36" s="28">
        <v>50</v>
      </c>
      <c r="F36" s="28">
        <v>10</v>
      </c>
      <c r="G36" s="28">
        <f t="shared" si="7"/>
        <v>60</v>
      </c>
      <c r="H36" s="30">
        <f>++G36/D36</f>
        <v>0.4</v>
      </c>
      <c r="I36" s="28">
        <v>60</v>
      </c>
      <c r="J36" s="28">
        <v>60</v>
      </c>
      <c r="K36" s="28">
        <v>60</v>
      </c>
      <c r="L36" s="28">
        <v>0</v>
      </c>
      <c r="M36" s="28">
        <f>+N36+O36</f>
        <v>0</v>
      </c>
      <c r="N36" s="28">
        <v>0</v>
      </c>
      <c r="O36" s="28">
        <v>0</v>
      </c>
      <c r="P36" s="28">
        <v>0</v>
      </c>
      <c r="Q36" s="28">
        <f t="shared" si="11"/>
        <v>60</v>
      </c>
    </row>
    <row r="37" spans="1:17" x14ac:dyDescent="0.2">
      <c r="B37" s="71">
        <v>15</v>
      </c>
      <c r="C37" s="29" t="s">
        <v>44</v>
      </c>
      <c r="D37" s="72">
        <v>115</v>
      </c>
      <c r="E37" s="28">
        <v>19</v>
      </c>
      <c r="F37" s="28">
        <v>35</v>
      </c>
      <c r="G37" s="28">
        <f t="shared" si="7"/>
        <v>54</v>
      </c>
      <c r="H37" s="30">
        <f>++G37/D37</f>
        <v>0.46956521739130436</v>
      </c>
      <c r="I37" s="28">
        <v>54</v>
      </c>
      <c r="J37" s="28">
        <v>56</v>
      </c>
      <c r="K37" s="28">
        <v>34</v>
      </c>
      <c r="L37" s="28">
        <v>0</v>
      </c>
      <c r="M37" s="28">
        <f>+N37+O37</f>
        <v>0</v>
      </c>
      <c r="N37" s="28">
        <v>0</v>
      </c>
      <c r="O37" s="28">
        <v>0</v>
      </c>
      <c r="P37" s="28">
        <v>0</v>
      </c>
      <c r="Q37" s="28">
        <f t="shared" si="11"/>
        <v>54</v>
      </c>
    </row>
    <row r="38" spans="1:17" x14ac:dyDescent="0.2">
      <c r="B38" s="71">
        <v>16</v>
      </c>
      <c r="C38" s="29" t="s">
        <v>45</v>
      </c>
      <c r="D38" s="72">
        <v>150</v>
      </c>
      <c r="E38" s="28">
        <v>0</v>
      </c>
      <c r="F38" s="28">
        <v>58</v>
      </c>
      <c r="G38" s="28">
        <f t="shared" si="7"/>
        <v>58</v>
      </c>
      <c r="H38" s="30">
        <f>++G38/D38</f>
        <v>0.38666666666666666</v>
      </c>
      <c r="I38" s="28">
        <v>58</v>
      </c>
      <c r="J38" s="28">
        <v>58</v>
      </c>
      <c r="K38" s="28">
        <v>52</v>
      </c>
      <c r="L38" s="28">
        <v>0</v>
      </c>
      <c r="M38" s="28">
        <f>+N38+O38</f>
        <v>0</v>
      </c>
      <c r="N38" s="28">
        <v>0</v>
      </c>
      <c r="O38" s="28">
        <v>0</v>
      </c>
      <c r="P38" s="28">
        <v>0</v>
      </c>
      <c r="Q38" s="28">
        <f t="shared" si="11"/>
        <v>58</v>
      </c>
    </row>
    <row r="39" spans="1:17" ht="39" customHeight="1" x14ac:dyDescent="0.2">
      <c r="A39" s="52">
        <v>1</v>
      </c>
      <c r="B39" s="60">
        <v>2</v>
      </c>
      <c r="C39" s="61" t="s">
        <v>46</v>
      </c>
      <c r="D39" s="62">
        <f>SUM(D23:D38)</f>
        <v>2282</v>
      </c>
      <c r="E39" s="62">
        <f>SUM(E23:E38)</f>
        <v>385</v>
      </c>
      <c r="F39" s="62">
        <f>SUM(F23:F38)</f>
        <v>278</v>
      </c>
      <c r="G39" s="62">
        <f>SUM(G23:G38)</f>
        <v>663</v>
      </c>
      <c r="H39" s="63">
        <f>+G39/D39</f>
        <v>0.29053461875547765</v>
      </c>
      <c r="I39" s="62">
        <f>SUM(I23:I38)</f>
        <v>645</v>
      </c>
      <c r="J39" s="62">
        <f>SUM(J23:J38)</f>
        <v>590</v>
      </c>
      <c r="K39" s="62">
        <f>SUM(K23:K38)</f>
        <v>537</v>
      </c>
      <c r="L39" s="62"/>
      <c r="M39" s="62">
        <f>SUM(M23:M38)</f>
        <v>0</v>
      </c>
      <c r="N39" s="62">
        <f>SUM(N23:N38)</f>
        <v>0</v>
      </c>
      <c r="O39" s="62">
        <f>SUM(O23:O38)</f>
        <v>0</v>
      </c>
      <c r="P39" s="62">
        <f>SUM(P23:P38)</f>
        <v>3</v>
      </c>
      <c r="Q39" s="62">
        <f>SUM(Q23:Q38)</f>
        <v>660</v>
      </c>
    </row>
    <row r="40" spans="1:17" x14ac:dyDescent="0.2">
      <c r="B40" s="71">
        <v>1</v>
      </c>
      <c r="C40" s="29" t="s">
        <v>47</v>
      </c>
      <c r="D40" s="72">
        <v>240</v>
      </c>
      <c r="E40" s="79">
        <v>6</v>
      </c>
      <c r="F40" s="79">
        <v>20</v>
      </c>
      <c r="G40" s="79">
        <f t="shared" ref="G40:G45" si="12">+F40+E40</f>
        <v>26</v>
      </c>
      <c r="H40" s="30">
        <f>++G40/D40</f>
        <v>0.10833333333333334</v>
      </c>
      <c r="I40" s="78">
        <v>5</v>
      </c>
      <c r="J40" s="78"/>
      <c r="K40" s="78">
        <v>25</v>
      </c>
      <c r="L40" s="28"/>
      <c r="M40" s="28">
        <f t="shared" ref="M40:M52" si="13">+N40+O40</f>
        <v>0</v>
      </c>
      <c r="N40" s="28"/>
      <c r="O40" s="28"/>
      <c r="P40" s="28"/>
      <c r="Q40" s="28">
        <f t="shared" ref="Q40:Q52" si="14">+G40-M40-P40</f>
        <v>26</v>
      </c>
    </row>
    <row r="41" spans="1:17" x14ac:dyDescent="0.2">
      <c r="B41" s="71">
        <v>2</v>
      </c>
      <c r="C41" s="29" t="s">
        <v>48</v>
      </c>
      <c r="D41" s="72">
        <v>50</v>
      </c>
      <c r="E41" s="79">
        <v>0</v>
      </c>
      <c r="F41" s="79">
        <v>20</v>
      </c>
      <c r="G41" s="79">
        <f t="shared" si="12"/>
        <v>20</v>
      </c>
      <c r="H41" s="30">
        <f>++G41/D41</f>
        <v>0.4</v>
      </c>
      <c r="I41" s="78">
        <v>20</v>
      </c>
      <c r="J41" s="78"/>
      <c r="K41" s="78">
        <v>20</v>
      </c>
      <c r="L41" s="28"/>
      <c r="M41" s="28">
        <f t="shared" si="13"/>
        <v>0</v>
      </c>
      <c r="N41" s="28"/>
      <c r="O41" s="28"/>
      <c r="P41" s="28"/>
      <c r="Q41" s="28">
        <f t="shared" si="14"/>
        <v>20</v>
      </c>
    </row>
    <row r="42" spans="1:17" x14ac:dyDescent="0.2">
      <c r="B42" s="71">
        <v>3</v>
      </c>
      <c r="C42" s="29" t="s">
        <v>49</v>
      </c>
      <c r="D42" s="72">
        <v>126</v>
      </c>
      <c r="E42" s="79">
        <v>5</v>
      </c>
      <c r="F42" s="79">
        <v>16</v>
      </c>
      <c r="G42" s="79">
        <f t="shared" si="12"/>
        <v>21</v>
      </c>
      <c r="H42" s="30">
        <f>++G42/D42</f>
        <v>0.16666666666666666</v>
      </c>
      <c r="I42" s="78">
        <v>5</v>
      </c>
      <c r="J42" s="78">
        <v>21</v>
      </c>
      <c r="K42" s="78">
        <v>15</v>
      </c>
      <c r="L42" s="28"/>
      <c r="M42" s="28">
        <f t="shared" si="13"/>
        <v>0</v>
      </c>
      <c r="N42" s="28"/>
      <c r="O42" s="28"/>
      <c r="P42" s="28"/>
      <c r="Q42" s="28">
        <f t="shared" si="14"/>
        <v>21</v>
      </c>
    </row>
    <row r="43" spans="1:17" x14ac:dyDescent="0.2">
      <c r="B43" s="71">
        <v>4</v>
      </c>
      <c r="C43" s="29" t="s">
        <v>50</v>
      </c>
      <c r="D43" s="72">
        <v>88</v>
      </c>
      <c r="E43" s="79">
        <v>15</v>
      </c>
      <c r="F43" s="79">
        <v>10</v>
      </c>
      <c r="G43" s="79">
        <f t="shared" si="12"/>
        <v>25</v>
      </c>
      <c r="H43" s="30">
        <f>++G43/D43</f>
        <v>0.28409090909090912</v>
      </c>
      <c r="I43" s="78">
        <v>25</v>
      </c>
      <c r="J43" s="78">
        <v>25</v>
      </c>
      <c r="K43" s="78">
        <v>20</v>
      </c>
      <c r="L43" s="28"/>
      <c r="M43" s="28">
        <f t="shared" si="13"/>
        <v>0</v>
      </c>
      <c r="N43" s="28"/>
      <c r="O43" s="28"/>
      <c r="P43" s="28"/>
      <c r="Q43" s="28">
        <f t="shared" si="14"/>
        <v>25</v>
      </c>
    </row>
    <row r="44" spans="1:17" x14ac:dyDescent="0.2">
      <c r="B44" s="71">
        <v>5</v>
      </c>
      <c r="C44" s="29" t="s">
        <v>51</v>
      </c>
      <c r="D44" s="72">
        <v>136</v>
      </c>
      <c r="E44" s="79">
        <v>20</v>
      </c>
      <c r="F44" s="79">
        <v>18</v>
      </c>
      <c r="G44" s="79">
        <f t="shared" si="12"/>
        <v>38</v>
      </c>
      <c r="H44" s="30">
        <f t="shared" ref="H44:H50" si="15">++G44/D44</f>
        <v>0.27941176470588236</v>
      </c>
      <c r="I44" s="78">
        <v>20</v>
      </c>
      <c r="J44" s="78">
        <v>38</v>
      </c>
      <c r="K44" s="78">
        <v>38</v>
      </c>
      <c r="L44" s="28"/>
      <c r="M44" s="28">
        <f t="shared" si="13"/>
        <v>0</v>
      </c>
      <c r="N44" s="28"/>
      <c r="O44" s="28"/>
      <c r="P44" s="28"/>
      <c r="Q44" s="28">
        <f t="shared" si="14"/>
        <v>38</v>
      </c>
    </row>
    <row r="45" spans="1:17" x14ac:dyDescent="0.2">
      <c r="B45" s="71">
        <v>6</v>
      </c>
      <c r="C45" s="29" t="s">
        <v>52</v>
      </c>
      <c r="D45" s="72">
        <v>75</v>
      </c>
      <c r="E45" s="79">
        <v>10</v>
      </c>
      <c r="F45" s="79">
        <v>5</v>
      </c>
      <c r="G45" s="79">
        <f t="shared" si="12"/>
        <v>15</v>
      </c>
      <c r="H45" s="30">
        <f t="shared" si="15"/>
        <v>0.2</v>
      </c>
      <c r="I45" s="78">
        <v>10</v>
      </c>
      <c r="J45" s="78">
        <v>15</v>
      </c>
      <c r="K45" s="78">
        <v>15</v>
      </c>
      <c r="L45" s="28"/>
      <c r="M45" s="28">
        <f t="shared" si="13"/>
        <v>0</v>
      </c>
      <c r="N45" s="28"/>
      <c r="O45" s="28"/>
      <c r="P45" s="28"/>
      <c r="Q45" s="28">
        <f t="shared" si="14"/>
        <v>15</v>
      </c>
    </row>
    <row r="46" spans="1:17" x14ac:dyDescent="0.2">
      <c r="B46" s="71">
        <v>7</v>
      </c>
      <c r="C46" s="29" t="s">
        <v>53</v>
      </c>
      <c r="D46" s="72">
        <v>87</v>
      </c>
      <c r="E46" s="79">
        <v>6</v>
      </c>
      <c r="F46" s="79">
        <v>9</v>
      </c>
      <c r="G46" s="79">
        <f>+F46+E46</f>
        <v>15</v>
      </c>
      <c r="H46" s="30">
        <f t="shared" si="15"/>
        <v>0.17241379310344829</v>
      </c>
      <c r="I46" s="78">
        <v>15</v>
      </c>
      <c r="J46" s="78">
        <v>15</v>
      </c>
      <c r="K46" s="78">
        <v>11</v>
      </c>
      <c r="L46" s="28"/>
      <c r="M46" s="28">
        <f t="shared" si="13"/>
        <v>0</v>
      </c>
      <c r="N46" s="28"/>
      <c r="O46" s="28"/>
      <c r="P46" s="28"/>
      <c r="Q46" s="28">
        <f t="shared" si="14"/>
        <v>15</v>
      </c>
    </row>
    <row r="47" spans="1:17" x14ac:dyDescent="0.2">
      <c r="B47" s="71">
        <v>8</v>
      </c>
      <c r="C47" s="29" t="s">
        <v>54</v>
      </c>
      <c r="D47" s="72">
        <v>88</v>
      </c>
      <c r="E47" s="79">
        <v>2</v>
      </c>
      <c r="F47" s="79">
        <v>13</v>
      </c>
      <c r="G47" s="79">
        <f t="shared" ref="G47:G52" si="16">+F47+E47</f>
        <v>15</v>
      </c>
      <c r="H47" s="30">
        <f t="shared" si="15"/>
        <v>0.17045454545454544</v>
      </c>
      <c r="I47" s="78">
        <v>10</v>
      </c>
      <c r="J47" s="78">
        <v>15</v>
      </c>
      <c r="K47" s="78">
        <v>15</v>
      </c>
      <c r="L47" s="28"/>
      <c r="M47" s="28">
        <f t="shared" si="13"/>
        <v>0</v>
      </c>
      <c r="N47" s="28"/>
      <c r="O47" s="28"/>
      <c r="P47" s="28"/>
      <c r="Q47" s="28">
        <f t="shared" si="14"/>
        <v>15</v>
      </c>
    </row>
    <row r="48" spans="1:17" x14ac:dyDescent="0.2">
      <c r="B48" s="71">
        <v>9</v>
      </c>
      <c r="C48" s="29" t="s">
        <v>55</v>
      </c>
      <c r="D48" s="72">
        <v>124</v>
      </c>
      <c r="E48" s="79">
        <v>5</v>
      </c>
      <c r="F48" s="79">
        <v>29</v>
      </c>
      <c r="G48" s="79">
        <f t="shared" si="16"/>
        <v>34</v>
      </c>
      <c r="H48" s="30">
        <f t="shared" si="15"/>
        <v>0.27419354838709675</v>
      </c>
      <c r="I48" s="78"/>
      <c r="J48" s="78">
        <v>34</v>
      </c>
      <c r="K48" s="78">
        <v>19</v>
      </c>
      <c r="L48" s="28"/>
      <c r="M48" s="28">
        <f t="shared" si="13"/>
        <v>0</v>
      </c>
      <c r="N48" s="28"/>
      <c r="O48" s="28"/>
      <c r="P48" s="28"/>
      <c r="Q48" s="28">
        <f t="shared" si="14"/>
        <v>34</v>
      </c>
    </row>
    <row r="49" spans="1:17" x14ac:dyDescent="0.2">
      <c r="B49" s="71">
        <v>10</v>
      </c>
      <c r="C49" s="29" t="s">
        <v>56</v>
      </c>
      <c r="D49" s="72">
        <v>150</v>
      </c>
      <c r="E49" s="79">
        <v>16</v>
      </c>
      <c r="F49" s="79">
        <v>27</v>
      </c>
      <c r="G49" s="79">
        <f t="shared" si="16"/>
        <v>43</v>
      </c>
      <c r="H49" s="30">
        <f t="shared" si="15"/>
        <v>0.28666666666666668</v>
      </c>
      <c r="I49" s="78"/>
      <c r="J49" s="78">
        <v>43</v>
      </c>
      <c r="K49" s="78">
        <v>42</v>
      </c>
      <c r="L49" s="28"/>
      <c r="M49" s="28">
        <f t="shared" si="13"/>
        <v>0</v>
      </c>
      <c r="N49" s="28"/>
      <c r="O49" s="28"/>
      <c r="P49" s="28"/>
      <c r="Q49" s="28">
        <f t="shared" si="14"/>
        <v>43</v>
      </c>
    </row>
    <row r="50" spans="1:17" x14ac:dyDescent="0.2">
      <c r="B50" s="71">
        <v>11</v>
      </c>
      <c r="C50" s="29" t="s">
        <v>57</v>
      </c>
      <c r="D50" s="72">
        <v>124</v>
      </c>
      <c r="E50" s="79">
        <v>40</v>
      </c>
      <c r="F50" s="79"/>
      <c r="G50" s="79">
        <f t="shared" si="16"/>
        <v>40</v>
      </c>
      <c r="H50" s="30">
        <f t="shared" si="15"/>
        <v>0.32258064516129031</v>
      </c>
      <c r="I50" s="78"/>
      <c r="J50" s="78">
        <v>40</v>
      </c>
      <c r="K50" s="78">
        <v>38</v>
      </c>
      <c r="L50" s="28"/>
      <c r="M50" s="28">
        <f t="shared" si="13"/>
        <v>0</v>
      </c>
      <c r="N50" s="28"/>
      <c r="O50" s="28"/>
      <c r="P50" s="28"/>
      <c r="Q50" s="28">
        <f t="shared" si="14"/>
        <v>40</v>
      </c>
    </row>
    <row r="51" spans="1:17" x14ac:dyDescent="0.2">
      <c r="B51" s="71">
        <v>12</v>
      </c>
      <c r="C51" s="29" t="s">
        <v>58</v>
      </c>
      <c r="D51" s="72">
        <v>35</v>
      </c>
      <c r="E51" s="79">
        <v>0</v>
      </c>
      <c r="F51" s="79">
        <v>10</v>
      </c>
      <c r="G51" s="79">
        <f t="shared" si="16"/>
        <v>10</v>
      </c>
      <c r="H51" s="30">
        <f>++G51/D51</f>
        <v>0.2857142857142857</v>
      </c>
      <c r="I51" s="78"/>
      <c r="J51" s="78">
        <v>10</v>
      </c>
      <c r="K51" s="78">
        <v>5</v>
      </c>
      <c r="L51" s="28"/>
      <c r="M51" s="28">
        <f t="shared" si="13"/>
        <v>0</v>
      </c>
      <c r="N51" s="28"/>
      <c r="O51" s="28"/>
      <c r="P51" s="28"/>
      <c r="Q51" s="28">
        <f t="shared" si="14"/>
        <v>10</v>
      </c>
    </row>
    <row r="52" spans="1:17" x14ac:dyDescent="0.2">
      <c r="B52" s="71">
        <v>13</v>
      </c>
      <c r="C52" s="29" t="s">
        <v>59</v>
      </c>
      <c r="D52" s="72">
        <v>262</v>
      </c>
      <c r="E52" s="79">
        <v>10</v>
      </c>
      <c r="F52" s="79">
        <v>32</v>
      </c>
      <c r="G52" s="79">
        <f t="shared" si="16"/>
        <v>42</v>
      </c>
      <c r="H52" s="30">
        <f>++G52/D52</f>
        <v>0.16030534351145037</v>
      </c>
      <c r="I52" s="78">
        <v>40</v>
      </c>
      <c r="J52" s="78">
        <v>42</v>
      </c>
      <c r="K52" s="78">
        <v>34</v>
      </c>
      <c r="L52" s="28"/>
      <c r="M52" s="28">
        <f t="shared" si="13"/>
        <v>0</v>
      </c>
      <c r="N52" s="28"/>
      <c r="O52" s="28"/>
      <c r="P52" s="28"/>
      <c r="Q52" s="28">
        <f t="shared" si="14"/>
        <v>42</v>
      </c>
    </row>
    <row r="53" spans="1:17" ht="39" customHeight="1" x14ac:dyDescent="0.2">
      <c r="A53" s="64">
        <v>1</v>
      </c>
      <c r="B53" s="60">
        <v>3</v>
      </c>
      <c r="C53" s="61" t="s">
        <v>60</v>
      </c>
      <c r="D53" s="62">
        <f>SUM(D40:D52)</f>
        <v>1585</v>
      </c>
      <c r="E53" s="62">
        <f>SUM(E40:E52)</f>
        <v>135</v>
      </c>
      <c r="F53" s="62">
        <f>SUM(F40:F52)</f>
        <v>209</v>
      </c>
      <c r="G53" s="62">
        <f>SUM(G40:G52)</f>
        <v>344</v>
      </c>
      <c r="H53" s="63">
        <f>+G53/D53</f>
        <v>0.21703470031545741</v>
      </c>
      <c r="I53" s="62">
        <f t="shared" ref="I53:Q53" si="17">SUM(I40:I52)</f>
        <v>150</v>
      </c>
      <c r="J53" s="62">
        <f t="shared" si="17"/>
        <v>298</v>
      </c>
      <c r="K53" s="62">
        <f t="shared" si="17"/>
        <v>297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344</v>
      </c>
    </row>
    <row r="54" spans="1:17" x14ac:dyDescent="0.2">
      <c r="B54" s="71">
        <v>1</v>
      </c>
      <c r="C54" s="29" t="s">
        <v>61</v>
      </c>
      <c r="D54" s="72">
        <v>80</v>
      </c>
      <c r="E54" s="28">
        <v>21</v>
      </c>
      <c r="F54" s="28">
        <v>1</v>
      </c>
      <c r="G54" s="28">
        <f t="shared" ref="G54:G66" si="18">+F54+E54</f>
        <v>22</v>
      </c>
      <c r="H54" s="30">
        <f>++G54/D54</f>
        <v>0.27500000000000002</v>
      </c>
      <c r="I54" s="28"/>
      <c r="J54" s="28">
        <v>20</v>
      </c>
      <c r="K54" s="28">
        <v>20</v>
      </c>
      <c r="L54" s="28"/>
      <c r="M54" s="28">
        <f t="shared" ref="M54:M66" si="19">+N54+O54</f>
        <v>0</v>
      </c>
      <c r="N54" s="28"/>
      <c r="O54" s="28"/>
      <c r="P54" s="28"/>
      <c r="Q54" s="28">
        <f t="shared" ref="Q54:Q65" si="20">+G54-M54-P54</f>
        <v>22</v>
      </c>
    </row>
    <row r="55" spans="1:17" x14ac:dyDescent="0.2">
      <c r="B55" s="71">
        <v>2</v>
      </c>
      <c r="C55" s="29" t="s">
        <v>62</v>
      </c>
      <c r="D55" s="72">
        <v>110</v>
      </c>
      <c r="E55" s="28">
        <v>7</v>
      </c>
      <c r="F55" s="28">
        <v>26</v>
      </c>
      <c r="G55" s="28">
        <f t="shared" si="18"/>
        <v>33</v>
      </c>
      <c r="H55" s="30">
        <f>++G55/D55</f>
        <v>0.3</v>
      </c>
      <c r="I55" s="28">
        <v>17</v>
      </c>
      <c r="J55" s="28">
        <v>17</v>
      </c>
      <c r="K55" s="28">
        <v>18</v>
      </c>
      <c r="L55" s="28"/>
      <c r="M55" s="28">
        <f t="shared" si="19"/>
        <v>0</v>
      </c>
      <c r="N55" s="28"/>
      <c r="O55" s="28"/>
      <c r="P55" s="28"/>
      <c r="Q55" s="28">
        <f t="shared" si="20"/>
        <v>33</v>
      </c>
    </row>
    <row r="56" spans="1:17" x14ac:dyDescent="0.2">
      <c r="B56" s="71">
        <v>3</v>
      </c>
      <c r="C56" s="29" t="s">
        <v>63</v>
      </c>
      <c r="D56" s="72">
        <v>144</v>
      </c>
      <c r="E56" s="28">
        <v>17</v>
      </c>
      <c r="F56" s="28">
        <v>15</v>
      </c>
      <c r="G56" s="28">
        <f t="shared" si="18"/>
        <v>32</v>
      </c>
      <c r="H56" s="30">
        <f>++G56/D56</f>
        <v>0.22222222222222221</v>
      </c>
      <c r="I56" s="28">
        <v>13</v>
      </c>
      <c r="J56" s="28">
        <v>14</v>
      </c>
      <c r="K56" s="28">
        <v>12</v>
      </c>
      <c r="L56" s="28"/>
      <c r="M56" s="28">
        <f t="shared" si="19"/>
        <v>11</v>
      </c>
      <c r="N56" s="28">
        <v>11</v>
      </c>
      <c r="O56" s="28"/>
      <c r="P56" s="28">
        <v>1</v>
      </c>
      <c r="Q56" s="28">
        <f t="shared" si="20"/>
        <v>20</v>
      </c>
    </row>
    <row r="57" spans="1:17" x14ac:dyDescent="0.2">
      <c r="B57" s="71">
        <v>4</v>
      </c>
      <c r="C57" s="29" t="s">
        <v>64</v>
      </c>
      <c r="D57" s="72">
        <v>122</v>
      </c>
      <c r="E57" s="28">
        <v>13</v>
      </c>
      <c r="F57" s="28">
        <v>13</v>
      </c>
      <c r="G57" s="28">
        <f t="shared" si="18"/>
        <v>26</v>
      </c>
      <c r="H57" s="30">
        <f>++G57/D57</f>
        <v>0.21311475409836064</v>
      </c>
      <c r="I57" s="28">
        <v>22</v>
      </c>
      <c r="J57" s="28">
        <v>8</v>
      </c>
      <c r="K57" s="28">
        <v>22</v>
      </c>
      <c r="L57" s="28"/>
      <c r="M57" s="28">
        <f t="shared" si="19"/>
        <v>0</v>
      </c>
      <c r="N57" s="28"/>
      <c r="O57" s="28"/>
      <c r="P57" s="28"/>
      <c r="Q57" s="28">
        <f t="shared" si="20"/>
        <v>26</v>
      </c>
    </row>
    <row r="58" spans="1:17" x14ac:dyDescent="0.2">
      <c r="B58" s="71">
        <v>5</v>
      </c>
      <c r="C58" s="29" t="s">
        <v>65</v>
      </c>
      <c r="D58" s="72">
        <v>140</v>
      </c>
      <c r="E58" s="28">
        <v>27</v>
      </c>
      <c r="F58" s="28">
        <v>12</v>
      </c>
      <c r="G58" s="28">
        <f t="shared" si="18"/>
        <v>39</v>
      </c>
      <c r="H58" s="30">
        <f>++G58/D58</f>
        <v>0.27857142857142858</v>
      </c>
      <c r="I58" s="28">
        <v>35</v>
      </c>
      <c r="J58" s="28">
        <v>8</v>
      </c>
      <c r="K58" s="28">
        <v>26</v>
      </c>
      <c r="L58" s="28"/>
      <c r="M58" s="28">
        <f t="shared" si="19"/>
        <v>10</v>
      </c>
      <c r="N58" s="28">
        <v>10</v>
      </c>
      <c r="O58" s="28"/>
      <c r="P58" s="28"/>
      <c r="Q58" s="28">
        <f t="shared" si="20"/>
        <v>29</v>
      </c>
    </row>
    <row r="59" spans="1:17" x14ac:dyDescent="0.2">
      <c r="B59" s="71">
        <v>6</v>
      </c>
      <c r="C59" s="29" t="s">
        <v>66</v>
      </c>
      <c r="D59" s="72">
        <v>110</v>
      </c>
      <c r="E59" s="28">
        <v>12</v>
      </c>
      <c r="F59" s="28">
        <v>10</v>
      </c>
      <c r="G59" s="28">
        <f t="shared" si="18"/>
        <v>22</v>
      </c>
      <c r="H59" s="30">
        <f t="shared" ref="H59:H65" si="21">++G59/D59</f>
        <v>0.2</v>
      </c>
      <c r="I59" s="28"/>
      <c r="J59" s="28">
        <v>17</v>
      </c>
      <c r="K59" s="28">
        <v>10</v>
      </c>
      <c r="L59" s="28"/>
      <c r="M59" s="28">
        <f t="shared" si="19"/>
        <v>0</v>
      </c>
      <c r="N59" s="28"/>
      <c r="O59" s="28"/>
      <c r="P59" s="28">
        <v>1</v>
      </c>
      <c r="Q59" s="28">
        <f t="shared" si="20"/>
        <v>21</v>
      </c>
    </row>
    <row r="60" spans="1:17" x14ac:dyDescent="0.2">
      <c r="B60" s="71">
        <v>7</v>
      </c>
      <c r="C60" s="29" t="s">
        <v>67</v>
      </c>
      <c r="D60" s="72">
        <v>110</v>
      </c>
      <c r="E60" s="28">
        <v>33</v>
      </c>
      <c r="F60" s="28">
        <v>4</v>
      </c>
      <c r="G60" s="28">
        <f t="shared" si="18"/>
        <v>37</v>
      </c>
      <c r="H60" s="30">
        <f t="shared" si="21"/>
        <v>0.33636363636363636</v>
      </c>
      <c r="I60" s="28"/>
      <c r="J60" s="28">
        <v>20</v>
      </c>
      <c r="K60" s="28">
        <v>28</v>
      </c>
      <c r="L60" s="28">
        <v>1</v>
      </c>
      <c r="M60" s="28">
        <f t="shared" si="19"/>
        <v>27</v>
      </c>
      <c r="N60" s="28">
        <v>27</v>
      </c>
      <c r="O60" s="28"/>
      <c r="P60" s="28">
        <v>2</v>
      </c>
      <c r="Q60" s="28">
        <f t="shared" si="20"/>
        <v>8</v>
      </c>
    </row>
    <row r="61" spans="1:17" x14ac:dyDescent="0.2">
      <c r="B61" s="71">
        <v>8</v>
      </c>
      <c r="C61" s="29" t="s">
        <v>68</v>
      </c>
      <c r="D61" s="72">
        <v>130</v>
      </c>
      <c r="E61" s="28">
        <v>13</v>
      </c>
      <c r="F61" s="28">
        <v>54</v>
      </c>
      <c r="G61" s="28">
        <f t="shared" si="18"/>
        <v>67</v>
      </c>
      <c r="H61" s="30">
        <f t="shared" si="21"/>
        <v>0.51538461538461533</v>
      </c>
      <c r="I61" s="28">
        <v>14</v>
      </c>
      <c r="J61" s="28">
        <v>7</v>
      </c>
      <c r="K61" s="28">
        <v>63</v>
      </c>
      <c r="L61" s="28"/>
      <c r="M61" s="28">
        <f t="shared" si="19"/>
        <v>0</v>
      </c>
      <c r="N61" s="28"/>
      <c r="O61" s="28"/>
      <c r="P61" s="28">
        <v>2</v>
      </c>
      <c r="Q61" s="28">
        <f t="shared" si="20"/>
        <v>65</v>
      </c>
    </row>
    <row r="62" spans="1:17" x14ac:dyDescent="0.2">
      <c r="B62" s="71">
        <v>9</v>
      </c>
      <c r="C62" s="29" t="s">
        <v>69</v>
      </c>
      <c r="D62" s="72">
        <v>120</v>
      </c>
      <c r="E62" s="28">
        <v>47</v>
      </c>
      <c r="F62" s="28"/>
      <c r="G62" s="28">
        <f t="shared" si="18"/>
        <v>47</v>
      </c>
      <c r="H62" s="30">
        <f t="shared" si="21"/>
        <v>0.39166666666666666</v>
      </c>
      <c r="I62" s="28"/>
      <c r="J62" s="28">
        <v>7</v>
      </c>
      <c r="K62" s="28">
        <v>23</v>
      </c>
      <c r="L62" s="28"/>
      <c r="M62" s="28">
        <f t="shared" si="19"/>
        <v>0</v>
      </c>
      <c r="N62" s="28"/>
      <c r="O62" s="28"/>
      <c r="P62" s="28">
        <v>8</v>
      </c>
      <c r="Q62" s="28">
        <f t="shared" si="20"/>
        <v>39</v>
      </c>
    </row>
    <row r="63" spans="1:17" x14ac:dyDescent="0.2">
      <c r="B63" s="71">
        <v>10</v>
      </c>
      <c r="C63" s="29" t="s">
        <v>70</v>
      </c>
      <c r="D63" s="72">
        <v>112</v>
      </c>
      <c r="E63" s="28">
        <v>30</v>
      </c>
      <c r="F63" s="28">
        <v>1</v>
      </c>
      <c r="G63" s="28">
        <f t="shared" si="18"/>
        <v>31</v>
      </c>
      <c r="H63" s="30">
        <f t="shared" si="21"/>
        <v>0.2767857142857143</v>
      </c>
      <c r="I63" s="28"/>
      <c r="J63" s="28">
        <v>12</v>
      </c>
      <c r="K63" s="28">
        <v>30</v>
      </c>
      <c r="L63" s="28"/>
      <c r="M63" s="28">
        <f t="shared" si="19"/>
        <v>0</v>
      </c>
      <c r="N63" s="28"/>
      <c r="O63" s="28"/>
      <c r="P63" s="28"/>
      <c r="Q63" s="28">
        <f t="shared" si="20"/>
        <v>31</v>
      </c>
    </row>
    <row r="64" spans="1:17" x14ac:dyDescent="0.2">
      <c r="B64" s="71">
        <v>11</v>
      </c>
      <c r="C64" s="29" t="s">
        <v>71</v>
      </c>
      <c r="D64" s="72">
        <v>112</v>
      </c>
      <c r="E64" s="28">
        <v>25</v>
      </c>
      <c r="F64" s="28">
        <v>1</v>
      </c>
      <c r="G64" s="28">
        <f t="shared" si="18"/>
        <v>26</v>
      </c>
      <c r="H64" s="30">
        <f t="shared" si="21"/>
        <v>0.23214285714285715</v>
      </c>
      <c r="I64" s="28">
        <v>15</v>
      </c>
      <c r="J64" s="28">
        <v>25</v>
      </c>
      <c r="K64" s="28">
        <v>15</v>
      </c>
      <c r="L64" s="28"/>
      <c r="M64" s="28">
        <f t="shared" si="19"/>
        <v>10</v>
      </c>
      <c r="N64" s="28">
        <v>10</v>
      </c>
      <c r="O64" s="28"/>
      <c r="P64" s="28"/>
      <c r="Q64" s="28">
        <f t="shared" si="20"/>
        <v>16</v>
      </c>
    </row>
    <row r="65" spans="1:22" x14ac:dyDescent="0.2">
      <c r="B65" s="71">
        <v>12</v>
      </c>
      <c r="C65" s="29" t="s">
        <v>72</v>
      </c>
      <c r="D65" s="72">
        <v>70</v>
      </c>
      <c r="E65" s="28">
        <v>10</v>
      </c>
      <c r="F65" s="28">
        <v>14</v>
      </c>
      <c r="G65" s="28">
        <f t="shared" si="18"/>
        <v>24</v>
      </c>
      <c r="H65" s="30">
        <f t="shared" si="21"/>
        <v>0.34285714285714286</v>
      </c>
      <c r="I65" s="28"/>
      <c r="J65" s="28">
        <v>22</v>
      </c>
      <c r="K65" s="28">
        <v>24</v>
      </c>
      <c r="L65" s="28"/>
      <c r="M65" s="28">
        <f t="shared" si="19"/>
        <v>10</v>
      </c>
      <c r="N65" s="28">
        <v>10</v>
      </c>
      <c r="O65" s="28"/>
      <c r="P65" s="28"/>
      <c r="Q65" s="28">
        <f t="shared" si="20"/>
        <v>14</v>
      </c>
    </row>
    <row r="66" spans="1:22" x14ac:dyDescent="0.2">
      <c r="B66" s="71">
        <v>13</v>
      </c>
      <c r="C66" s="29" t="s">
        <v>73</v>
      </c>
      <c r="D66" s="72">
        <v>165</v>
      </c>
      <c r="E66" s="28">
        <v>30</v>
      </c>
      <c r="F66" s="28">
        <v>30</v>
      </c>
      <c r="G66" s="28">
        <f t="shared" si="18"/>
        <v>60</v>
      </c>
      <c r="H66" s="30">
        <f>++G66/D66</f>
        <v>0.36363636363636365</v>
      </c>
      <c r="I66" s="28">
        <v>50</v>
      </c>
      <c r="J66" s="28"/>
      <c r="K66" s="28">
        <v>46</v>
      </c>
      <c r="L66" s="28"/>
      <c r="M66" s="28">
        <f t="shared" si="19"/>
        <v>30</v>
      </c>
      <c r="N66" s="28">
        <v>30</v>
      </c>
      <c r="O66" s="28"/>
      <c r="P66" s="28"/>
      <c r="Q66" s="28">
        <f>+G66-M66-P66</f>
        <v>30</v>
      </c>
    </row>
    <row r="67" spans="1:22" ht="39" customHeight="1" x14ac:dyDescent="0.2">
      <c r="A67" s="52">
        <v>1</v>
      </c>
      <c r="B67" s="60">
        <v>4</v>
      </c>
      <c r="C67" s="61" t="s">
        <v>74</v>
      </c>
      <c r="D67" s="62">
        <f>SUM(D54:D66)</f>
        <v>1525</v>
      </c>
      <c r="E67" s="62">
        <f>SUM(E54:E66)</f>
        <v>285</v>
      </c>
      <c r="F67" s="62">
        <f>SUM(F54:F66)</f>
        <v>181</v>
      </c>
      <c r="G67" s="62">
        <f>SUM(G54:G66)</f>
        <v>466</v>
      </c>
      <c r="H67" s="63">
        <f>+G67/D67</f>
        <v>0.30557377049180329</v>
      </c>
      <c r="I67" s="62">
        <f t="shared" ref="I67:Q67" si="22">SUM(I54:I66)</f>
        <v>166</v>
      </c>
      <c r="J67" s="62">
        <f t="shared" si="22"/>
        <v>177</v>
      </c>
      <c r="K67" s="62">
        <f t="shared" si="22"/>
        <v>337</v>
      </c>
      <c r="L67" s="62">
        <f t="shared" si="22"/>
        <v>1</v>
      </c>
      <c r="M67" s="62">
        <f t="shared" si="22"/>
        <v>98</v>
      </c>
      <c r="N67" s="62">
        <f t="shared" si="22"/>
        <v>98</v>
      </c>
      <c r="O67" s="62">
        <f t="shared" si="22"/>
        <v>0</v>
      </c>
      <c r="P67" s="62">
        <f t="shared" si="22"/>
        <v>14</v>
      </c>
      <c r="Q67" s="62">
        <f t="shared" si="22"/>
        <v>354</v>
      </c>
      <c r="V67" s="65"/>
    </row>
    <row r="68" spans="1:22" x14ac:dyDescent="0.2">
      <c r="B68" s="71">
        <v>1</v>
      </c>
      <c r="C68" s="29" t="s">
        <v>75</v>
      </c>
      <c r="D68" s="72">
        <v>338</v>
      </c>
      <c r="E68" s="28">
        <v>26</v>
      </c>
      <c r="F68" s="28">
        <v>27</v>
      </c>
      <c r="G68" s="28">
        <f t="shared" ref="G68:G82" si="23">+F68+E68</f>
        <v>53</v>
      </c>
      <c r="H68" s="30">
        <f t="shared" ref="H68:H82" si="24">++G68/D68</f>
        <v>0.15680473372781065</v>
      </c>
      <c r="I68" s="28"/>
      <c r="J68" s="28"/>
      <c r="K68" s="28">
        <v>26</v>
      </c>
      <c r="L68" s="28"/>
      <c r="M68" s="28">
        <f t="shared" ref="M68:M82" si="25">+N68+O68</f>
        <v>0</v>
      </c>
      <c r="N68" s="28"/>
      <c r="O68" s="28"/>
      <c r="P68" s="28">
        <v>18</v>
      </c>
      <c r="Q68" s="28">
        <f t="shared" ref="Q68:Q75" si="26">+G68-M68-P68</f>
        <v>35</v>
      </c>
    </row>
    <row r="69" spans="1:22" x14ac:dyDescent="0.2">
      <c r="B69" s="71">
        <v>2</v>
      </c>
      <c r="C69" s="29" t="s">
        <v>76</v>
      </c>
      <c r="D69" s="72">
        <v>181</v>
      </c>
      <c r="E69" s="28">
        <v>27</v>
      </c>
      <c r="F69" s="28">
        <v>3</v>
      </c>
      <c r="G69" s="28">
        <f t="shared" si="23"/>
        <v>30</v>
      </c>
      <c r="H69" s="30">
        <f t="shared" si="24"/>
        <v>0.16574585635359115</v>
      </c>
      <c r="I69" s="28"/>
      <c r="J69" s="28"/>
      <c r="K69" s="28">
        <v>9</v>
      </c>
      <c r="L69" s="28"/>
      <c r="M69" s="28">
        <f t="shared" si="25"/>
        <v>0</v>
      </c>
      <c r="N69" s="28"/>
      <c r="O69" s="28"/>
      <c r="P69" s="28"/>
      <c r="Q69" s="28">
        <f t="shared" si="26"/>
        <v>30</v>
      </c>
    </row>
    <row r="70" spans="1:22" x14ac:dyDescent="0.2">
      <c r="B70" s="71">
        <v>3</v>
      </c>
      <c r="C70" s="29" t="s">
        <v>77</v>
      </c>
      <c r="D70" s="72">
        <v>222</v>
      </c>
      <c r="E70" s="28">
        <v>13</v>
      </c>
      <c r="F70" s="28">
        <v>7</v>
      </c>
      <c r="G70" s="28">
        <f t="shared" si="23"/>
        <v>20</v>
      </c>
      <c r="H70" s="30">
        <f t="shared" si="24"/>
        <v>9.0090090090090086E-2</v>
      </c>
      <c r="I70" s="28"/>
      <c r="J70" s="28">
        <v>20</v>
      </c>
      <c r="K70" s="28">
        <v>16</v>
      </c>
      <c r="L70" s="28"/>
      <c r="M70" s="28">
        <f t="shared" si="25"/>
        <v>0</v>
      </c>
      <c r="N70" s="28"/>
      <c r="O70" s="28"/>
      <c r="P70" s="28">
        <v>2</v>
      </c>
      <c r="Q70" s="28">
        <f t="shared" si="26"/>
        <v>18</v>
      </c>
    </row>
    <row r="71" spans="1:22" x14ac:dyDescent="0.2">
      <c r="B71" s="71">
        <v>4</v>
      </c>
      <c r="C71" s="29" t="s">
        <v>78</v>
      </c>
      <c r="D71" s="72">
        <v>182</v>
      </c>
      <c r="E71" s="28">
        <v>14</v>
      </c>
      <c r="F71" s="28">
        <v>5</v>
      </c>
      <c r="G71" s="28">
        <f t="shared" si="23"/>
        <v>19</v>
      </c>
      <c r="H71" s="30">
        <f t="shared" si="24"/>
        <v>0.1043956043956044</v>
      </c>
      <c r="I71" s="28"/>
      <c r="J71" s="28">
        <v>14</v>
      </c>
      <c r="K71" s="28">
        <v>8</v>
      </c>
      <c r="L71" s="28"/>
      <c r="M71" s="28">
        <f t="shared" si="25"/>
        <v>0</v>
      </c>
      <c r="N71" s="28"/>
      <c r="O71" s="28"/>
      <c r="P71" s="28">
        <v>2</v>
      </c>
      <c r="Q71" s="28">
        <f t="shared" si="26"/>
        <v>17</v>
      </c>
    </row>
    <row r="72" spans="1:22" x14ac:dyDescent="0.2">
      <c r="B72" s="71">
        <v>5</v>
      </c>
      <c r="C72" s="29" t="s">
        <v>79</v>
      </c>
      <c r="D72" s="72">
        <v>178</v>
      </c>
      <c r="E72" s="28">
        <v>5</v>
      </c>
      <c r="F72" s="28">
        <v>23</v>
      </c>
      <c r="G72" s="28">
        <f t="shared" si="23"/>
        <v>28</v>
      </c>
      <c r="H72" s="30">
        <f t="shared" si="24"/>
        <v>0.15730337078651685</v>
      </c>
      <c r="I72" s="28"/>
      <c r="J72" s="28"/>
      <c r="K72" s="28">
        <v>28</v>
      </c>
      <c r="L72" s="28"/>
      <c r="M72" s="28">
        <f t="shared" si="25"/>
        <v>0</v>
      </c>
      <c r="N72" s="28"/>
      <c r="O72" s="28"/>
      <c r="P72" s="28"/>
      <c r="Q72" s="28">
        <f t="shared" si="26"/>
        <v>28</v>
      </c>
    </row>
    <row r="73" spans="1:22" x14ac:dyDescent="0.2">
      <c r="B73" s="71">
        <v>6</v>
      </c>
      <c r="C73" s="29" t="s">
        <v>80</v>
      </c>
      <c r="D73" s="72">
        <v>228</v>
      </c>
      <c r="E73" s="28">
        <v>1</v>
      </c>
      <c r="F73" s="28">
        <v>14</v>
      </c>
      <c r="G73" s="28">
        <f t="shared" si="23"/>
        <v>15</v>
      </c>
      <c r="H73" s="30">
        <f t="shared" si="24"/>
        <v>6.5789473684210523E-2</v>
      </c>
      <c r="I73" s="28"/>
      <c r="J73" s="28"/>
      <c r="K73" s="28">
        <v>13</v>
      </c>
      <c r="L73" s="28"/>
      <c r="M73" s="28">
        <f t="shared" si="25"/>
        <v>0</v>
      </c>
      <c r="N73" s="28"/>
      <c r="O73" s="28"/>
      <c r="P73" s="28"/>
      <c r="Q73" s="28">
        <f t="shared" si="26"/>
        <v>15</v>
      </c>
    </row>
    <row r="74" spans="1:22" x14ac:dyDescent="0.2">
      <c r="B74" s="71">
        <v>7</v>
      </c>
      <c r="C74" s="29" t="s">
        <v>81</v>
      </c>
      <c r="D74" s="72">
        <v>190</v>
      </c>
      <c r="E74" s="28">
        <v>17</v>
      </c>
      <c r="F74" s="28">
        <v>12</v>
      </c>
      <c r="G74" s="28">
        <f t="shared" si="23"/>
        <v>29</v>
      </c>
      <c r="H74" s="30">
        <f t="shared" si="24"/>
        <v>0.15263157894736842</v>
      </c>
      <c r="I74" s="28">
        <v>10</v>
      </c>
      <c r="J74" s="28">
        <v>0</v>
      </c>
      <c r="K74" s="28">
        <v>15</v>
      </c>
      <c r="L74" s="28"/>
      <c r="M74" s="28">
        <f t="shared" si="25"/>
        <v>0</v>
      </c>
      <c r="N74" s="28"/>
      <c r="O74" s="28"/>
      <c r="P74" s="28">
        <v>1</v>
      </c>
      <c r="Q74" s="28">
        <f t="shared" si="26"/>
        <v>28</v>
      </c>
    </row>
    <row r="75" spans="1:22" x14ac:dyDescent="0.2">
      <c r="B75" s="71">
        <v>8</v>
      </c>
      <c r="C75" s="29" t="s">
        <v>82</v>
      </c>
      <c r="D75" s="72">
        <v>213</v>
      </c>
      <c r="E75" s="28">
        <v>16</v>
      </c>
      <c r="F75" s="28">
        <v>17</v>
      </c>
      <c r="G75" s="28">
        <f t="shared" si="23"/>
        <v>33</v>
      </c>
      <c r="H75" s="30">
        <f t="shared" si="24"/>
        <v>0.15492957746478872</v>
      </c>
      <c r="I75" s="28">
        <v>14</v>
      </c>
      <c r="J75" s="28">
        <v>14</v>
      </c>
      <c r="K75" s="28">
        <v>24</v>
      </c>
      <c r="L75" s="28"/>
      <c r="M75" s="28">
        <f t="shared" si="25"/>
        <v>14</v>
      </c>
      <c r="N75" s="28">
        <v>14</v>
      </c>
      <c r="O75" s="28"/>
      <c r="P75" s="28">
        <v>2</v>
      </c>
      <c r="Q75" s="28">
        <f t="shared" si="26"/>
        <v>17</v>
      </c>
    </row>
    <row r="76" spans="1:22" x14ac:dyDescent="0.2">
      <c r="B76" s="71">
        <v>9</v>
      </c>
      <c r="C76" s="29" t="s">
        <v>83</v>
      </c>
      <c r="D76" s="72">
        <v>218</v>
      </c>
      <c r="E76" s="28">
        <v>21</v>
      </c>
      <c r="F76" s="28">
        <v>13</v>
      </c>
      <c r="G76" s="28">
        <f t="shared" si="23"/>
        <v>34</v>
      </c>
      <c r="H76" s="30">
        <f t="shared" si="24"/>
        <v>0.15596330275229359</v>
      </c>
      <c r="I76" s="28"/>
      <c r="J76" s="28"/>
      <c r="K76" s="28">
        <v>14</v>
      </c>
      <c r="L76" s="28"/>
      <c r="M76" s="28">
        <f t="shared" si="25"/>
        <v>0</v>
      </c>
      <c r="N76" s="28"/>
      <c r="O76" s="28"/>
      <c r="P76" s="28">
        <v>1</v>
      </c>
      <c r="Q76" s="28">
        <f>+G76-M76-P76</f>
        <v>33</v>
      </c>
    </row>
    <row r="77" spans="1:22" x14ac:dyDescent="0.2">
      <c r="B77" s="71">
        <v>10</v>
      </c>
      <c r="C77" s="29" t="s">
        <v>84</v>
      </c>
      <c r="D77" s="72">
        <v>178</v>
      </c>
      <c r="E77" s="28">
        <v>17</v>
      </c>
      <c r="F77" s="28">
        <v>4</v>
      </c>
      <c r="G77" s="28">
        <f t="shared" si="23"/>
        <v>21</v>
      </c>
      <c r="H77" s="30">
        <f t="shared" si="24"/>
        <v>0.11797752808988764</v>
      </c>
      <c r="I77" s="28"/>
      <c r="J77" s="28">
        <v>7</v>
      </c>
      <c r="K77" s="28">
        <v>20</v>
      </c>
      <c r="L77" s="28"/>
      <c r="M77" s="28">
        <f t="shared" si="25"/>
        <v>12</v>
      </c>
      <c r="N77" s="28">
        <v>12</v>
      </c>
      <c r="O77" s="28"/>
      <c r="P77" s="28"/>
      <c r="Q77" s="28">
        <f t="shared" ref="Q77:Q82" si="27">+G77-M77-P77</f>
        <v>9</v>
      </c>
    </row>
    <row r="78" spans="1:22" x14ac:dyDescent="0.2">
      <c r="B78" s="71">
        <v>11</v>
      </c>
      <c r="C78" s="29" t="s">
        <v>85</v>
      </c>
      <c r="D78" s="72">
        <v>160</v>
      </c>
      <c r="E78" s="28">
        <v>14</v>
      </c>
      <c r="F78" s="28">
        <v>5</v>
      </c>
      <c r="G78" s="28">
        <f t="shared" si="23"/>
        <v>19</v>
      </c>
      <c r="H78" s="30">
        <f t="shared" si="24"/>
        <v>0.11874999999999999</v>
      </c>
      <c r="I78" s="28">
        <v>10</v>
      </c>
      <c r="J78" s="28">
        <v>14</v>
      </c>
      <c r="K78" s="28">
        <v>15</v>
      </c>
      <c r="L78" s="28"/>
      <c r="M78" s="28">
        <f t="shared" si="25"/>
        <v>5</v>
      </c>
      <c r="N78" s="28">
        <v>5</v>
      </c>
      <c r="O78" s="28"/>
      <c r="P78" s="28"/>
      <c r="Q78" s="28">
        <f t="shared" si="27"/>
        <v>14</v>
      </c>
    </row>
    <row r="79" spans="1:22" x14ac:dyDescent="0.2">
      <c r="B79" s="71">
        <v>12</v>
      </c>
      <c r="C79" s="29" t="s">
        <v>86</v>
      </c>
      <c r="D79" s="72">
        <v>208</v>
      </c>
      <c r="E79" s="28">
        <v>9</v>
      </c>
      <c r="F79" s="28">
        <v>10</v>
      </c>
      <c r="G79" s="28">
        <f t="shared" si="23"/>
        <v>19</v>
      </c>
      <c r="H79" s="30">
        <f t="shared" si="24"/>
        <v>9.1346153846153841E-2</v>
      </c>
      <c r="I79" s="28">
        <v>9</v>
      </c>
      <c r="J79" s="28">
        <v>19</v>
      </c>
      <c r="K79" s="28">
        <v>12</v>
      </c>
      <c r="L79" s="28"/>
      <c r="M79" s="28">
        <f t="shared" si="25"/>
        <v>0</v>
      </c>
      <c r="N79" s="28"/>
      <c r="O79" s="28"/>
      <c r="P79" s="28">
        <v>1</v>
      </c>
      <c r="Q79" s="28">
        <f t="shared" si="27"/>
        <v>18</v>
      </c>
    </row>
    <row r="80" spans="1:22" x14ac:dyDescent="0.2">
      <c r="B80" s="71">
        <v>13</v>
      </c>
      <c r="C80" s="29" t="s">
        <v>87</v>
      </c>
      <c r="D80" s="72">
        <v>268</v>
      </c>
      <c r="E80" s="28">
        <v>51</v>
      </c>
      <c r="F80" s="28">
        <v>25</v>
      </c>
      <c r="G80" s="28">
        <f t="shared" si="23"/>
        <v>76</v>
      </c>
      <c r="H80" s="30">
        <f t="shared" si="24"/>
        <v>0.28358208955223879</v>
      </c>
      <c r="I80" s="28">
        <v>5</v>
      </c>
      <c r="J80" s="28"/>
      <c r="K80" s="28">
        <v>43</v>
      </c>
      <c r="L80" s="28"/>
      <c r="M80" s="28">
        <f t="shared" si="25"/>
        <v>4</v>
      </c>
      <c r="N80" s="28">
        <v>4</v>
      </c>
      <c r="O80" s="28"/>
      <c r="P80" s="28">
        <v>1</v>
      </c>
      <c r="Q80" s="28">
        <f t="shared" si="27"/>
        <v>71</v>
      </c>
    </row>
    <row r="81" spans="1:17" x14ac:dyDescent="0.2">
      <c r="B81" s="71">
        <v>14</v>
      </c>
      <c r="C81" s="29" t="s">
        <v>88</v>
      </c>
      <c r="D81" s="72">
        <v>238</v>
      </c>
      <c r="E81" s="28">
        <v>102</v>
      </c>
      <c r="F81" s="28">
        <v>0</v>
      </c>
      <c r="G81" s="28">
        <f t="shared" si="23"/>
        <v>102</v>
      </c>
      <c r="H81" s="30">
        <f t="shared" si="24"/>
        <v>0.42857142857142855</v>
      </c>
      <c r="I81" s="28"/>
      <c r="J81" s="28"/>
      <c r="K81" s="28"/>
      <c r="L81" s="28"/>
      <c r="M81" s="28">
        <f t="shared" si="25"/>
        <v>0</v>
      </c>
      <c r="N81" s="28"/>
      <c r="O81" s="28"/>
      <c r="P81" s="28"/>
      <c r="Q81" s="28">
        <f t="shared" si="27"/>
        <v>102</v>
      </c>
    </row>
    <row r="82" spans="1:17" x14ac:dyDescent="0.2">
      <c r="B82" s="71">
        <v>15</v>
      </c>
      <c r="C82" s="29" t="s">
        <v>89</v>
      </c>
      <c r="D82" s="72">
        <v>208</v>
      </c>
      <c r="E82" s="28">
        <v>16</v>
      </c>
      <c r="F82" s="28">
        <v>67</v>
      </c>
      <c r="G82" s="28">
        <f t="shared" si="23"/>
        <v>83</v>
      </c>
      <c r="H82" s="30">
        <f t="shared" si="24"/>
        <v>0.39903846153846156</v>
      </c>
      <c r="I82" s="28"/>
      <c r="J82" s="28">
        <v>83</v>
      </c>
      <c r="K82" s="28">
        <v>42</v>
      </c>
      <c r="L82" s="28"/>
      <c r="M82" s="28">
        <f t="shared" si="25"/>
        <v>0</v>
      </c>
      <c r="N82" s="28"/>
      <c r="O82" s="28"/>
      <c r="P82" s="28">
        <v>1</v>
      </c>
      <c r="Q82" s="28">
        <f t="shared" si="27"/>
        <v>82</v>
      </c>
    </row>
    <row r="83" spans="1:17" ht="39" customHeight="1" x14ac:dyDescent="0.2">
      <c r="A83" s="64">
        <v>1</v>
      </c>
      <c r="B83" s="60">
        <v>5</v>
      </c>
      <c r="C83" s="61" t="s">
        <v>90</v>
      </c>
      <c r="D83" s="62">
        <f>SUM(D68:D82)</f>
        <v>3210</v>
      </c>
      <c r="E83" s="62">
        <f>SUM(E68:E82)</f>
        <v>349</v>
      </c>
      <c r="F83" s="62">
        <f>SUM(F68:F82)</f>
        <v>232</v>
      </c>
      <c r="G83" s="62">
        <f>SUM(G68:G82)</f>
        <v>581</v>
      </c>
      <c r="H83" s="63">
        <f>+G83/D83</f>
        <v>0.18099688473520248</v>
      </c>
      <c r="I83" s="62">
        <f t="shared" ref="I83:Q83" si="28">SUM(I68:I82)</f>
        <v>48</v>
      </c>
      <c r="J83" s="62">
        <f t="shared" si="28"/>
        <v>171</v>
      </c>
      <c r="K83" s="62">
        <f t="shared" si="28"/>
        <v>285</v>
      </c>
      <c r="L83" s="62">
        <f t="shared" si="28"/>
        <v>0</v>
      </c>
      <c r="M83" s="62">
        <f t="shared" si="28"/>
        <v>35</v>
      </c>
      <c r="N83" s="62">
        <f t="shared" si="28"/>
        <v>35</v>
      </c>
      <c r="O83" s="62">
        <f t="shared" si="28"/>
        <v>0</v>
      </c>
      <c r="P83" s="62">
        <f t="shared" si="28"/>
        <v>29</v>
      </c>
      <c r="Q83" s="62">
        <f t="shared" si="28"/>
        <v>517</v>
      </c>
    </row>
    <row r="84" spans="1:17" x14ac:dyDescent="0.2">
      <c r="B84" s="71">
        <v>1</v>
      </c>
      <c r="C84" s="29" t="s">
        <v>91</v>
      </c>
      <c r="D84" s="72">
        <v>267</v>
      </c>
      <c r="E84" s="28">
        <v>11</v>
      </c>
      <c r="F84" s="28">
        <v>23</v>
      </c>
      <c r="G84" s="28">
        <f t="shared" ref="G84:G93" si="29">+F84+E84</f>
        <v>34</v>
      </c>
      <c r="H84" s="30">
        <f>+G84/D84</f>
        <v>0.12734082397003746</v>
      </c>
      <c r="I84" s="28"/>
      <c r="J84" s="28"/>
      <c r="K84" s="28">
        <v>15</v>
      </c>
      <c r="L84" s="28"/>
      <c r="M84" s="28">
        <f t="shared" ref="M84:M93" si="30">+N84+O84</f>
        <v>0</v>
      </c>
      <c r="N84" s="28"/>
      <c r="O84" s="28"/>
      <c r="P84" s="28"/>
      <c r="Q84" s="28">
        <f t="shared" ref="Q84:Q93" si="31">+G84-M84-P84</f>
        <v>34</v>
      </c>
    </row>
    <row r="85" spans="1:17" x14ac:dyDescent="0.2">
      <c r="B85" s="71">
        <v>2</v>
      </c>
      <c r="C85" s="29" t="s">
        <v>92</v>
      </c>
      <c r="D85" s="72">
        <v>169</v>
      </c>
      <c r="E85" s="28">
        <v>0</v>
      </c>
      <c r="F85" s="28">
        <v>25</v>
      </c>
      <c r="G85" s="28">
        <f t="shared" si="29"/>
        <v>25</v>
      </c>
      <c r="H85" s="30">
        <f>+G85/D85</f>
        <v>0.14792899408284024</v>
      </c>
      <c r="I85" s="28"/>
      <c r="J85" s="28"/>
      <c r="K85" s="28">
        <v>25</v>
      </c>
      <c r="L85" s="28"/>
      <c r="M85" s="28">
        <f t="shared" si="30"/>
        <v>0</v>
      </c>
      <c r="N85" s="28"/>
      <c r="O85" s="28"/>
      <c r="P85" s="28"/>
      <c r="Q85" s="28">
        <f t="shared" si="31"/>
        <v>25</v>
      </c>
    </row>
    <row r="86" spans="1:17" x14ac:dyDescent="0.2">
      <c r="B86" s="71">
        <v>3</v>
      </c>
      <c r="C86" s="29" t="s">
        <v>93</v>
      </c>
      <c r="D86" s="72">
        <v>102</v>
      </c>
      <c r="E86" s="28">
        <v>7</v>
      </c>
      <c r="F86" s="28">
        <v>10</v>
      </c>
      <c r="G86" s="28">
        <f t="shared" si="29"/>
        <v>17</v>
      </c>
      <c r="H86" s="30">
        <f>+G86/D86</f>
        <v>0.16666666666666666</v>
      </c>
      <c r="I86" s="28">
        <v>17</v>
      </c>
      <c r="J86" s="28">
        <v>17</v>
      </c>
      <c r="K86" s="28">
        <v>15</v>
      </c>
      <c r="L86" s="28"/>
      <c r="M86" s="28">
        <f t="shared" si="30"/>
        <v>6</v>
      </c>
      <c r="N86" s="28">
        <v>6</v>
      </c>
      <c r="O86" s="28"/>
      <c r="P86" s="28"/>
      <c r="Q86" s="28">
        <f t="shared" si="31"/>
        <v>11</v>
      </c>
    </row>
    <row r="87" spans="1:17" x14ac:dyDescent="0.2">
      <c r="B87" s="71">
        <v>4</v>
      </c>
      <c r="C87" s="29" t="s">
        <v>94</v>
      </c>
      <c r="D87" s="72">
        <v>231</v>
      </c>
      <c r="E87" s="28">
        <v>22</v>
      </c>
      <c r="F87" s="28">
        <v>34</v>
      </c>
      <c r="G87" s="28">
        <f t="shared" si="29"/>
        <v>56</v>
      </c>
      <c r="H87" s="30">
        <f>+G87/D87</f>
        <v>0.24242424242424243</v>
      </c>
      <c r="I87" s="28"/>
      <c r="J87" s="28">
        <v>56</v>
      </c>
      <c r="K87" s="28">
        <v>36</v>
      </c>
      <c r="L87" s="28">
        <v>1</v>
      </c>
      <c r="M87" s="28">
        <f t="shared" si="30"/>
        <v>10</v>
      </c>
      <c r="N87" s="28"/>
      <c r="O87" s="28">
        <v>10</v>
      </c>
      <c r="P87" s="28"/>
      <c r="Q87" s="28">
        <f t="shared" si="31"/>
        <v>46</v>
      </c>
    </row>
    <row r="88" spans="1:17" x14ac:dyDescent="0.2">
      <c r="B88" s="71">
        <v>5</v>
      </c>
      <c r="C88" s="29" t="s">
        <v>95</v>
      </c>
      <c r="D88" s="72">
        <v>262</v>
      </c>
      <c r="E88" s="28">
        <v>1</v>
      </c>
      <c r="F88" s="28">
        <v>31</v>
      </c>
      <c r="G88" s="28">
        <f t="shared" si="29"/>
        <v>32</v>
      </c>
      <c r="H88" s="30">
        <f t="shared" ref="H88:H95" si="32">+G88/D88</f>
        <v>0.12213740458015267</v>
      </c>
      <c r="I88" s="28"/>
      <c r="J88" s="28">
        <v>32</v>
      </c>
      <c r="K88" s="28">
        <v>25</v>
      </c>
      <c r="L88" s="28"/>
      <c r="M88" s="28">
        <f t="shared" si="30"/>
        <v>0</v>
      </c>
      <c r="N88" s="28"/>
      <c r="O88" s="28"/>
      <c r="P88" s="28"/>
      <c r="Q88" s="28">
        <f t="shared" si="31"/>
        <v>32</v>
      </c>
    </row>
    <row r="89" spans="1:17" x14ac:dyDescent="0.2">
      <c r="B89" s="71">
        <v>6</v>
      </c>
      <c r="C89" s="29" t="s">
        <v>96</v>
      </c>
      <c r="D89" s="72">
        <v>96</v>
      </c>
      <c r="E89" s="28">
        <v>0</v>
      </c>
      <c r="F89" s="28"/>
      <c r="G89" s="28">
        <f t="shared" si="29"/>
        <v>0</v>
      </c>
      <c r="H89" s="30">
        <f t="shared" si="32"/>
        <v>0</v>
      </c>
      <c r="I89" s="28"/>
      <c r="J89" s="28">
        <v>0</v>
      </c>
      <c r="K89" s="28"/>
      <c r="L89" s="28"/>
      <c r="M89" s="28">
        <f t="shared" si="30"/>
        <v>0</v>
      </c>
      <c r="N89" s="28"/>
      <c r="O89" s="28"/>
      <c r="P89" s="28"/>
      <c r="Q89" s="28">
        <f t="shared" si="31"/>
        <v>0</v>
      </c>
    </row>
    <row r="90" spans="1:17" x14ac:dyDescent="0.2">
      <c r="B90" s="71">
        <v>7</v>
      </c>
      <c r="C90" s="29" t="s">
        <v>97</v>
      </c>
      <c r="D90" s="72">
        <v>181</v>
      </c>
      <c r="E90" s="28">
        <v>18</v>
      </c>
      <c r="F90" s="28">
        <v>7</v>
      </c>
      <c r="G90" s="28">
        <f t="shared" si="29"/>
        <v>25</v>
      </c>
      <c r="H90" s="30">
        <f t="shared" si="32"/>
        <v>0.13812154696132597</v>
      </c>
      <c r="I90" s="28"/>
      <c r="J90" s="28">
        <v>25</v>
      </c>
      <c r="K90" s="28">
        <v>13</v>
      </c>
      <c r="L90" s="28"/>
      <c r="M90" s="28">
        <f t="shared" si="30"/>
        <v>3</v>
      </c>
      <c r="N90" s="28"/>
      <c r="O90" s="28">
        <v>3</v>
      </c>
      <c r="P90" s="28"/>
      <c r="Q90" s="28">
        <f t="shared" si="31"/>
        <v>22</v>
      </c>
    </row>
    <row r="91" spans="1:17" x14ac:dyDescent="0.2">
      <c r="B91" s="71">
        <v>8</v>
      </c>
      <c r="C91" s="29" t="s">
        <v>98</v>
      </c>
      <c r="D91" s="72">
        <v>192</v>
      </c>
      <c r="E91" s="28">
        <v>19</v>
      </c>
      <c r="F91" s="28">
        <v>40</v>
      </c>
      <c r="G91" s="28">
        <f t="shared" si="29"/>
        <v>59</v>
      </c>
      <c r="H91" s="30">
        <f t="shared" si="32"/>
        <v>0.30729166666666669</v>
      </c>
      <c r="I91" s="28"/>
      <c r="J91" s="28">
        <v>59</v>
      </c>
      <c r="K91" s="28">
        <v>55</v>
      </c>
      <c r="L91" s="28"/>
      <c r="M91" s="28">
        <f t="shared" si="30"/>
        <v>0</v>
      </c>
      <c r="N91" s="28"/>
      <c r="O91" s="28"/>
      <c r="P91" s="28"/>
      <c r="Q91" s="28">
        <f t="shared" si="31"/>
        <v>59</v>
      </c>
    </row>
    <row r="92" spans="1:17" x14ac:dyDescent="0.2">
      <c r="B92" s="71">
        <v>9</v>
      </c>
      <c r="C92" s="29" t="s">
        <v>99</v>
      </c>
      <c r="D92" s="72">
        <v>30</v>
      </c>
      <c r="E92" s="28">
        <v>0</v>
      </c>
      <c r="F92" s="28"/>
      <c r="G92" s="28">
        <f t="shared" si="29"/>
        <v>0</v>
      </c>
      <c r="H92" s="30">
        <f t="shared" si="32"/>
        <v>0</v>
      </c>
      <c r="I92" s="28"/>
      <c r="J92" s="28">
        <v>0</v>
      </c>
      <c r="K92" s="28"/>
      <c r="L92" s="28"/>
      <c r="M92" s="28">
        <f t="shared" si="30"/>
        <v>0</v>
      </c>
      <c r="N92" s="28"/>
      <c r="O92" s="28"/>
      <c r="P92" s="28"/>
      <c r="Q92" s="28">
        <f t="shared" si="31"/>
        <v>0</v>
      </c>
    </row>
    <row r="93" spans="1:17" x14ac:dyDescent="0.2">
      <c r="B93" s="71">
        <v>10</v>
      </c>
      <c r="C93" s="29" t="s">
        <v>100</v>
      </c>
      <c r="D93" s="72">
        <v>274</v>
      </c>
      <c r="E93" s="28">
        <v>35</v>
      </c>
      <c r="F93" s="28">
        <v>12</v>
      </c>
      <c r="G93" s="28">
        <f t="shared" si="29"/>
        <v>47</v>
      </c>
      <c r="H93" s="30">
        <f t="shared" si="32"/>
        <v>0.17153284671532848</v>
      </c>
      <c r="I93" s="28">
        <v>10</v>
      </c>
      <c r="J93" s="28">
        <v>47</v>
      </c>
      <c r="K93" s="28">
        <v>32</v>
      </c>
      <c r="L93" s="28"/>
      <c r="M93" s="28">
        <f t="shared" si="30"/>
        <v>0</v>
      </c>
      <c r="N93" s="28"/>
      <c r="O93" s="28"/>
      <c r="P93" s="28"/>
      <c r="Q93" s="28">
        <f t="shared" si="31"/>
        <v>47</v>
      </c>
    </row>
    <row r="94" spans="1:17" ht="39" customHeight="1" x14ac:dyDescent="0.2">
      <c r="A94" s="64">
        <v>1</v>
      </c>
      <c r="B94" s="60">
        <v>6</v>
      </c>
      <c r="C94" s="61" t="s">
        <v>101</v>
      </c>
      <c r="D94" s="62">
        <f>SUM(D84:D93)</f>
        <v>1804</v>
      </c>
      <c r="E94" s="62">
        <f>SUM(E84:E93)</f>
        <v>113</v>
      </c>
      <c r="F94" s="62">
        <f>SUM(F84:F93)</f>
        <v>182</v>
      </c>
      <c r="G94" s="62">
        <f>SUM(G84:G93)</f>
        <v>295</v>
      </c>
      <c r="H94" s="63">
        <f t="shared" si="32"/>
        <v>0.16352549889135254</v>
      </c>
      <c r="I94" s="62">
        <f t="shared" ref="I94:Q94" si="33">SUM(I84:I93)</f>
        <v>27</v>
      </c>
      <c r="J94" s="62">
        <f t="shared" si="33"/>
        <v>236</v>
      </c>
      <c r="K94" s="62">
        <f t="shared" si="33"/>
        <v>216</v>
      </c>
      <c r="L94" s="62">
        <f t="shared" si="33"/>
        <v>1</v>
      </c>
      <c r="M94" s="62">
        <f t="shared" si="33"/>
        <v>19</v>
      </c>
      <c r="N94" s="62">
        <f t="shared" si="33"/>
        <v>6</v>
      </c>
      <c r="O94" s="62">
        <f t="shared" si="33"/>
        <v>13</v>
      </c>
      <c r="P94" s="62">
        <f t="shared" si="33"/>
        <v>0</v>
      </c>
      <c r="Q94" s="62">
        <f t="shared" si="33"/>
        <v>276</v>
      </c>
    </row>
    <row r="95" spans="1:17" x14ac:dyDescent="0.2">
      <c r="B95" s="78">
        <v>1</v>
      </c>
      <c r="C95" s="29" t="s">
        <v>102</v>
      </c>
      <c r="D95" s="28">
        <v>270</v>
      </c>
      <c r="E95" s="28">
        <v>0</v>
      </c>
      <c r="F95" s="28">
        <v>66</v>
      </c>
      <c r="G95" s="28">
        <f>+F95+E95</f>
        <v>66</v>
      </c>
      <c r="H95" s="30">
        <f t="shared" si="32"/>
        <v>0.24444444444444444</v>
      </c>
      <c r="I95" s="28"/>
      <c r="J95" s="28"/>
      <c r="K95" s="28"/>
      <c r="L95" s="28"/>
      <c r="M95" s="28">
        <f>+N95+O95</f>
        <v>0</v>
      </c>
      <c r="N95" s="28"/>
      <c r="O95" s="28"/>
      <c r="P95" s="28"/>
      <c r="Q95" s="28">
        <f>+G95-M95-P95</f>
        <v>66</v>
      </c>
    </row>
    <row r="96" spans="1:17" x14ac:dyDescent="0.2">
      <c r="B96" s="78">
        <v>2</v>
      </c>
      <c r="C96" s="29" t="s">
        <v>103</v>
      </c>
      <c r="D96" s="28">
        <v>120</v>
      </c>
      <c r="E96" s="28">
        <v>0</v>
      </c>
      <c r="F96" s="28">
        <v>22</v>
      </c>
      <c r="G96" s="28">
        <f t="shared" ref="G96:G106" si="34">+F96+E96</f>
        <v>22</v>
      </c>
      <c r="H96" s="30">
        <f>+G96/D96</f>
        <v>0.18333333333333332</v>
      </c>
      <c r="I96" s="28"/>
      <c r="J96" s="28"/>
      <c r="K96" s="28"/>
      <c r="L96" s="28"/>
      <c r="M96" s="28">
        <f>+N96+O96</f>
        <v>0</v>
      </c>
      <c r="N96" s="28"/>
      <c r="O96" s="28"/>
      <c r="P96" s="28">
        <v>3</v>
      </c>
      <c r="Q96" s="28">
        <f>+G96-M96-P96</f>
        <v>19</v>
      </c>
    </row>
    <row r="97" spans="1:17" x14ac:dyDescent="0.2">
      <c r="B97" s="78">
        <v>3</v>
      </c>
      <c r="C97" s="29" t="s">
        <v>104</v>
      </c>
      <c r="D97" s="28">
        <v>184</v>
      </c>
      <c r="E97" s="28">
        <v>35</v>
      </c>
      <c r="F97" s="28">
        <v>18</v>
      </c>
      <c r="G97" s="28">
        <f t="shared" si="34"/>
        <v>53</v>
      </c>
      <c r="H97" s="30">
        <f t="shared" ref="H97:H103" si="35">+G97/D97</f>
        <v>0.28804347826086957</v>
      </c>
      <c r="I97" s="28">
        <v>77</v>
      </c>
      <c r="J97" s="28">
        <v>0</v>
      </c>
      <c r="K97" s="28">
        <v>77</v>
      </c>
      <c r="L97" s="28"/>
      <c r="M97" s="28">
        <f>+N97+O97</f>
        <v>23</v>
      </c>
      <c r="N97" s="28">
        <v>23</v>
      </c>
      <c r="O97" s="28"/>
      <c r="P97" s="28"/>
      <c r="Q97" s="28">
        <f>+G97-M97-P97</f>
        <v>30</v>
      </c>
    </row>
    <row r="98" spans="1:17" x14ac:dyDescent="0.2">
      <c r="B98" s="78">
        <v>4</v>
      </c>
      <c r="C98" s="29" t="s">
        <v>105</v>
      </c>
      <c r="D98" s="28">
        <v>170</v>
      </c>
      <c r="E98" s="28">
        <v>0</v>
      </c>
      <c r="F98" s="28">
        <v>100</v>
      </c>
      <c r="G98" s="28">
        <f t="shared" si="34"/>
        <v>100</v>
      </c>
      <c r="H98" s="30">
        <f t="shared" si="35"/>
        <v>0.58823529411764708</v>
      </c>
      <c r="I98" s="28"/>
      <c r="J98" s="28"/>
      <c r="K98" s="28"/>
      <c r="L98" s="28"/>
      <c r="M98" s="28">
        <f t="shared" ref="M98:M104" si="36">+N98+O98</f>
        <v>87</v>
      </c>
      <c r="N98" s="28">
        <v>87</v>
      </c>
      <c r="O98" s="28"/>
      <c r="P98" s="28">
        <v>13</v>
      </c>
      <c r="Q98" s="28">
        <f>+G98-M98-P98</f>
        <v>0</v>
      </c>
    </row>
    <row r="99" spans="1:17" x14ac:dyDescent="0.2">
      <c r="B99" s="78">
        <v>5</v>
      </c>
      <c r="C99" s="29" t="s">
        <v>106</v>
      </c>
      <c r="D99" s="28">
        <v>165</v>
      </c>
      <c r="E99" s="28">
        <v>1</v>
      </c>
      <c r="F99" s="28">
        <v>42</v>
      </c>
      <c r="G99" s="28">
        <f t="shared" si="34"/>
        <v>43</v>
      </c>
      <c r="H99" s="30">
        <f t="shared" si="35"/>
        <v>0.26060606060606062</v>
      </c>
      <c r="I99" s="28"/>
      <c r="J99" s="28"/>
      <c r="K99" s="28"/>
      <c r="L99" s="28"/>
      <c r="M99" s="28">
        <f t="shared" si="36"/>
        <v>0</v>
      </c>
      <c r="N99" s="28"/>
      <c r="O99" s="28"/>
      <c r="P99" s="28">
        <v>1</v>
      </c>
      <c r="Q99" s="28">
        <f>+G99-M99-P99</f>
        <v>42</v>
      </c>
    </row>
    <row r="100" spans="1:17" x14ac:dyDescent="0.2">
      <c r="B100" s="78">
        <v>6</v>
      </c>
      <c r="C100" s="29" t="s">
        <v>107</v>
      </c>
      <c r="D100" s="28">
        <v>190</v>
      </c>
      <c r="E100" s="28">
        <v>5</v>
      </c>
      <c r="F100" s="28">
        <v>20</v>
      </c>
      <c r="G100" s="28">
        <f t="shared" si="34"/>
        <v>25</v>
      </c>
      <c r="H100" s="30">
        <f t="shared" si="35"/>
        <v>0.13157894736842105</v>
      </c>
      <c r="I100" s="28"/>
      <c r="J100" s="28">
        <v>5</v>
      </c>
      <c r="K100" s="28"/>
      <c r="L100" s="28"/>
      <c r="M100" s="28">
        <f t="shared" si="36"/>
        <v>16</v>
      </c>
      <c r="N100" s="28">
        <v>16</v>
      </c>
      <c r="O100" s="28"/>
      <c r="P100" s="28">
        <v>5</v>
      </c>
      <c r="Q100" s="28">
        <f t="shared" ref="Q100:Q105" si="37">+G100-M100-P100</f>
        <v>4</v>
      </c>
    </row>
    <row r="101" spans="1:17" x14ac:dyDescent="0.2">
      <c r="B101" s="78">
        <v>7</v>
      </c>
      <c r="C101" s="29" t="s">
        <v>108</v>
      </c>
      <c r="D101" s="28">
        <v>170</v>
      </c>
      <c r="E101" s="28">
        <v>0</v>
      </c>
      <c r="F101" s="28">
        <v>29</v>
      </c>
      <c r="G101" s="28">
        <f t="shared" si="34"/>
        <v>29</v>
      </c>
      <c r="H101" s="30">
        <f t="shared" si="35"/>
        <v>0.17058823529411765</v>
      </c>
      <c r="I101" s="28"/>
      <c r="J101" s="28"/>
      <c r="K101" s="28"/>
      <c r="L101" s="28"/>
      <c r="M101" s="28">
        <f t="shared" si="36"/>
        <v>20</v>
      </c>
      <c r="N101" s="28">
        <v>20</v>
      </c>
      <c r="O101" s="28"/>
      <c r="P101" s="28">
        <v>9</v>
      </c>
      <c r="Q101" s="28">
        <f t="shared" si="37"/>
        <v>0</v>
      </c>
    </row>
    <row r="102" spans="1:17" x14ac:dyDescent="0.2">
      <c r="B102" s="78">
        <v>8</v>
      </c>
      <c r="C102" s="29" t="s">
        <v>109</v>
      </c>
      <c r="D102" s="28">
        <v>170</v>
      </c>
      <c r="E102" s="28">
        <v>0</v>
      </c>
      <c r="F102" s="28">
        <v>68</v>
      </c>
      <c r="G102" s="28">
        <f t="shared" si="34"/>
        <v>68</v>
      </c>
      <c r="H102" s="30">
        <f t="shared" si="35"/>
        <v>0.4</v>
      </c>
      <c r="I102" s="28"/>
      <c r="J102" s="28"/>
      <c r="K102" s="28"/>
      <c r="L102" s="28"/>
      <c r="M102" s="28">
        <f t="shared" si="36"/>
        <v>20</v>
      </c>
      <c r="N102" s="28">
        <v>20</v>
      </c>
      <c r="O102" s="28"/>
      <c r="P102" s="28">
        <v>7</v>
      </c>
      <c r="Q102" s="28">
        <f t="shared" si="37"/>
        <v>41</v>
      </c>
    </row>
    <row r="103" spans="1:17" x14ac:dyDescent="0.2">
      <c r="B103" s="78">
        <v>9</v>
      </c>
      <c r="C103" s="29" t="s">
        <v>110</v>
      </c>
      <c r="D103" s="28">
        <v>175</v>
      </c>
      <c r="E103" s="28">
        <v>0</v>
      </c>
      <c r="F103" s="28">
        <v>25</v>
      </c>
      <c r="G103" s="28">
        <f t="shared" si="34"/>
        <v>25</v>
      </c>
      <c r="H103" s="30">
        <f t="shared" si="35"/>
        <v>0.14285714285714285</v>
      </c>
      <c r="I103" s="28"/>
      <c r="J103" s="28"/>
      <c r="K103" s="28"/>
      <c r="L103" s="28"/>
      <c r="M103" s="28">
        <f t="shared" si="36"/>
        <v>0</v>
      </c>
      <c r="N103" s="28"/>
      <c r="O103" s="28"/>
      <c r="P103" s="28"/>
      <c r="Q103" s="28">
        <f t="shared" si="37"/>
        <v>25</v>
      </c>
    </row>
    <row r="104" spans="1:17" x14ac:dyDescent="0.2">
      <c r="B104" s="78">
        <v>10</v>
      </c>
      <c r="C104" s="29" t="s">
        <v>111</v>
      </c>
      <c r="D104" s="28">
        <v>165</v>
      </c>
      <c r="E104" s="28">
        <v>80</v>
      </c>
      <c r="F104" s="28">
        <v>62</v>
      </c>
      <c r="G104" s="28">
        <f t="shared" si="34"/>
        <v>142</v>
      </c>
      <c r="H104" s="30">
        <f t="shared" ref="H104:H124" si="38">+G104/D104</f>
        <v>0.8606060606060606</v>
      </c>
      <c r="I104" s="28"/>
      <c r="J104" s="28">
        <v>80</v>
      </c>
      <c r="K104" s="28">
        <v>80</v>
      </c>
      <c r="L104" s="28"/>
      <c r="M104" s="28">
        <f t="shared" si="36"/>
        <v>80</v>
      </c>
      <c r="N104" s="28">
        <v>80</v>
      </c>
      <c r="O104" s="28"/>
      <c r="P104" s="28"/>
      <c r="Q104" s="28">
        <f t="shared" si="37"/>
        <v>62</v>
      </c>
    </row>
    <row r="105" spans="1:17" x14ac:dyDescent="0.2">
      <c r="B105" s="78">
        <v>11</v>
      </c>
      <c r="C105" s="29" t="s">
        <v>112</v>
      </c>
      <c r="D105" s="28">
        <v>225</v>
      </c>
      <c r="E105" s="28">
        <v>0</v>
      </c>
      <c r="F105" s="28">
        <v>40</v>
      </c>
      <c r="G105" s="28">
        <f t="shared" si="34"/>
        <v>40</v>
      </c>
      <c r="H105" s="30">
        <f t="shared" si="38"/>
        <v>0.17777777777777778</v>
      </c>
      <c r="I105" s="28"/>
      <c r="J105" s="28"/>
      <c r="K105" s="28"/>
      <c r="L105" s="28"/>
      <c r="M105" s="28">
        <f>+N105+O105</f>
        <v>0</v>
      </c>
      <c r="N105" s="28"/>
      <c r="O105" s="28"/>
      <c r="P105" s="28"/>
      <c r="Q105" s="28">
        <f t="shared" si="37"/>
        <v>40</v>
      </c>
    </row>
    <row r="106" spans="1:17" x14ac:dyDescent="0.2">
      <c r="B106" s="78">
        <v>12</v>
      </c>
      <c r="C106" s="29" t="s">
        <v>113</v>
      </c>
      <c r="D106" s="28">
        <v>190</v>
      </c>
      <c r="E106" s="28">
        <v>0</v>
      </c>
      <c r="F106" s="28">
        <v>29</v>
      </c>
      <c r="G106" s="28">
        <f t="shared" si="34"/>
        <v>29</v>
      </c>
      <c r="H106" s="30">
        <f t="shared" si="38"/>
        <v>0.15263157894736842</v>
      </c>
      <c r="I106" s="28"/>
      <c r="J106" s="28"/>
      <c r="K106" s="28"/>
      <c r="L106" s="28"/>
      <c r="M106" s="28">
        <f>+N106+O106</f>
        <v>29</v>
      </c>
      <c r="N106" s="28">
        <v>29</v>
      </c>
      <c r="O106" s="28"/>
      <c r="P106" s="28"/>
      <c r="Q106" s="28">
        <f>+G106-M106-P106</f>
        <v>0</v>
      </c>
    </row>
    <row r="107" spans="1:17" ht="39" customHeight="1" x14ac:dyDescent="0.2">
      <c r="A107" s="64">
        <v>1</v>
      </c>
      <c r="B107" s="60">
        <v>7</v>
      </c>
      <c r="C107" s="61" t="s">
        <v>114</v>
      </c>
      <c r="D107" s="62">
        <f>SUM(D95:D106)</f>
        <v>2194</v>
      </c>
      <c r="E107" s="62">
        <f>SUM(E95:E106)</f>
        <v>121</v>
      </c>
      <c r="F107" s="62">
        <f>SUM(F95:F106)</f>
        <v>521</v>
      </c>
      <c r="G107" s="62">
        <f>SUM(G95:G106)</f>
        <v>642</v>
      </c>
      <c r="H107" s="63">
        <f t="shared" si="38"/>
        <v>0.29261622607110299</v>
      </c>
      <c r="I107" s="62">
        <f t="shared" ref="I107:Q107" si="39">SUM(I95:I106)</f>
        <v>77</v>
      </c>
      <c r="J107" s="62">
        <f t="shared" si="39"/>
        <v>85</v>
      </c>
      <c r="K107" s="62">
        <f t="shared" si="39"/>
        <v>157</v>
      </c>
      <c r="L107" s="62">
        <f t="shared" si="39"/>
        <v>0</v>
      </c>
      <c r="M107" s="62">
        <f t="shared" si="39"/>
        <v>275</v>
      </c>
      <c r="N107" s="62">
        <f t="shared" si="39"/>
        <v>275</v>
      </c>
      <c r="O107" s="62">
        <f t="shared" si="39"/>
        <v>0</v>
      </c>
      <c r="P107" s="62">
        <f t="shared" si="39"/>
        <v>38</v>
      </c>
      <c r="Q107" s="62">
        <f t="shared" si="39"/>
        <v>329</v>
      </c>
    </row>
    <row r="108" spans="1:17" x14ac:dyDescent="0.2">
      <c r="B108" s="28">
        <v>1</v>
      </c>
      <c r="C108" s="29" t="s">
        <v>115</v>
      </c>
      <c r="D108" s="28">
        <v>488</v>
      </c>
      <c r="E108" s="28">
        <v>41</v>
      </c>
      <c r="F108" s="28"/>
      <c r="G108" s="28">
        <f t="shared" ref="G108:G116" si="40">+F108+E108</f>
        <v>41</v>
      </c>
      <c r="H108" s="30">
        <f t="shared" si="38"/>
        <v>8.4016393442622947E-2</v>
      </c>
      <c r="I108" s="28">
        <v>0</v>
      </c>
      <c r="J108" s="28">
        <v>0</v>
      </c>
      <c r="K108" s="28">
        <v>11</v>
      </c>
      <c r="L108" s="28">
        <v>0</v>
      </c>
      <c r="M108" s="28">
        <f t="shared" ref="M108:M114" si="41">+N108+O108</f>
        <v>29</v>
      </c>
      <c r="N108" s="28">
        <v>29</v>
      </c>
      <c r="O108" s="28"/>
      <c r="P108" s="28"/>
      <c r="Q108" s="28">
        <f t="shared" ref="Q108:Q114" si="42">+G108-M108-P108</f>
        <v>12</v>
      </c>
    </row>
    <row r="109" spans="1:17" x14ac:dyDescent="0.2">
      <c r="B109" s="28">
        <v>2</v>
      </c>
      <c r="C109" s="29" t="s">
        <v>116</v>
      </c>
      <c r="D109" s="28">
        <v>75</v>
      </c>
      <c r="E109" s="28"/>
      <c r="F109" s="28"/>
      <c r="G109" s="28">
        <f t="shared" si="40"/>
        <v>0</v>
      </c>
      <c r="H109" s="30">
        <f t="shared" si="38"/>
        <v>0</v>
      </c>
      <c r="I109" s="28">
        <v>0</v>
      </c>
      <c r="J109" s="28"/>
      <c r="K109" s="28"/>
      <c r="L109" s="28">
        <v>0</v>
      </c>
      <c r="M109" s="28">
        <f t="shared" si="41"/>
        <v>0</v>
      </c>
      <c r="N109" s="28"/>
      <c r="O109" s="28"/>
      <c r="P109" s="28"/>
      <c r="Q109" s="28">
        <f t="shared" si="42"/>
        <v>0</v>
      </c>
    </row>
    <row r="110" spans="1:17" x14ac:dyDescent="0.2">
      <c r="B110" s="28">
        <v>3</v>
      </c>
      <c r="C110" s="29" t="s">
        <v>117</v>
      </c>
      <c r="D110" s="28">
        <v>136</v>
      </c>
      <c r="E110" s="28">
        <v>5</v>
      </c>
      <c r="F110" s="28"/>
      <c r="G110" s="28">
        <f t="shared" si="40"/>
        <v>5</v>
      </c>
      <c r="H110" s="30">
        <f t="shared" si="38"/>
        <v>3.6764705882352942E-2</v>
      </c>
      <c r="I110" s="28">
        <v>0</v>
      </c>
      <c r="J110" s="28">
        <v>5</v>
      </c>
      <c r="K110" s="28">
        <v>2</v>
      </c>
      <c r="L110" s="28">
        <v>0</v>
      </c>
      <c r="M110" s="28">
        <f t="shared" si="41"/>
        <v>0</v>
      </c>
      <c r="N110" s="28"/>
      <c r="O110" s="28"/>
      <c r="P110" s="28"/>
      <c r="Q110" s="28">
        <f t="shared" si="42"/>
        <v>5</v>
      </c>
    </row>
    <row r="111" spans="1:17" x14ac:dyDescent="0.2">
      <c r="B111" s="28">
        <v>4</v>
      </c>
      <c r="C111" s="29" t="s">
        <v>118</v>
      </c>
      <c r="D111" s="28">
        <v>167</v>
      </c>
      <c r="E111" s="28"/>
      <c r="F111" s="28">
        <v>6</v>
      </c>
      <c r="G111" s="28">
        <f t="shared" si="40"/>
        <v>6</v>
      </c>
      <c r="H111" s="30">
        <f t="shared" si="38"/>
        <v>3.5928143712574849E-2</v>
      </c>
      <c r="I111" s="28">
        <v>0</v>
      </c>
      <c r="J111" s="28">
        <v>6</v>
      </c>
      <c r="K111" s="28">
        <v>3</v>
      </c>
      <c r="L111" s="28">
        <v>0</v>
      </c>
      <c r="M111" s="28">
        <f t="shared" si="41"/>
        <v>0</v>
      </c>
      <c r="N111" s="28"/>
      <c r="O111" s="28"/>
      <c r="P111" s="28"/>
      <c r="Q111" s="28">
        <f t="shared" si="42"/>
        <v>6</v>
      </c>
    </row>
    <row r="112" spans="1:17" x14ac:dyDescent="0.2">
      <c r="B112" s="28">
        <v>5</v>
      </c>
      <c r="C112" s="29" t="s">
        <v>119</v>
      </c>
      <c r="D112" s="28">
        <v>151</v>
      </c>
      <c r="E112" s="28"/>
      <c r="F112" s="28">
        <v>33</v>
      </c>
      <c r="G112" s="28">
        <f t="shared" si="40"/>
        <v>33</v>
      </c>
      <c r="H112" s="30">
        <f t="shared" si="38"/>
        <v>0.2185430463576159</v>
      </c>
      <c r="I112" s="28">
        <v>0</v>
      </c>
      <c r="J112" s="28">
        <v>33</v>
      </c>
      <c r="K112" s="28">
        <v>5</v>
      </c>
      <c r="L112" s="28">
        <v>0</v>
      </c>
      <c r="M112" s="28">
        <f t="shared" si="41"/>
        <v>0</v>
      </c>
      <c r="N112" s="28"/>
      <c r="O112" s="28"/>
      <c r="P112" s="28"/>
      <c r="Q112" s="28">
        <f t="shared" si="42"/>
        <v>33</v>
      </c>
    </row>
    <row r="113" spans="1:17" x14ac:dyDescent="0.2">
      <c r="B113" s="28">
        <v>6</v>
      </c>
      <c r="C113" s="29" t="s">
        <v>120</v>
      </c>
      <c r="D113" s="28">
        <v>215</v>
      </c>
      <c r="E113" s="28">
        <v>24</v>
      </c>
      <c r="F113" s="28">
        <v>1</v>
      </c>
      <c r="G113" s="28">
        <f t="shared" si="40"/>
        <v>25</v>
      </c>
      <c r="H113" s="30">
        <f t="shared" si="38"/>
        <v>0.11627906976744186</v>
      </c>
      <c r="I113" s="28">
        <v>0</v>
      </c>
      <c r="J113" s="28">
        <v>25</v>
      </c>
      <c r="K113" s="28">
        <v>3</v>
      </c>
      <c r="L113" s="28">
        <v>0</v>
      </c>
      <c r="M113" s="28">
        <f t="shared" si="41"/>
        <v>0</v>
      </c>
      <c r="N113" s="28"/>
      <c r="O113" s="28"/>
      <c r="P113" s="28"/>
      <c r="Q113" s="28">
        <f t="shared" si="42"/>
        <v>25</v>
      </c>
    </row>
    <row r="114" spans="1:17" x14ac:dyDescent="0.2">
      <c r="B114" s="28">
        <v>7</v>
      </c>
      <c r="C114" s="29" t="s">
        <v>121</v>
      </c>
      <c r="D114" s="28">
        <v>251</v>
      </c>
      <c r="E114" s="28">
        <v>8</v>
      </c>
      <c r="F114" s="28"/>
      <c r="G114" s="28">
        <f t="shared" si="40"/>
        <v>8</v>
      </c>
      <c r="H114" s="30">
        <f t="shared" si="38"/>
        <v>3.1872509960159362E-2</v>
      </c>
      <c r="I114" s="28">
        <v>0</v>
      </c>
      <c r="J114" s="28">
        <v>8</v>
      </c>
      <c r="K114" s="28">
        <v>2</v>
      </c>
      <c r="L114" s="28">
        <v>0</v>
      </c>
      <c r="M114" s="28">
        <f t="shared" si="41"/>
        <v>0</v>
      </c>
      <c r="N114" s="28"/>
      <c r="O114" s="28"/>
      <c r="P114" s="28"/>
      <c r="Q114" s="28">
        <f t="shared" si="42"/>
        <v>8</v>
      </c>
    </row>
    <row r="115" spans="1:17" x14ac:dyDescent="0.2">
      <c r="B115" s="28">
        <v>8</v>
      </c>
      <c r="C115" s="29" t="s">
        <v>122</v>
      </c>
      <c r="D115" s="28">
        <v>127</v>
      </c>
      <c r="E115" s="28">
        <v>2</v>
      </c>
      <c r="F115" s="28">
        <v>18</v>
      </c>
      <c r="G115" s="28">
        <f t="shared" si="40"/>
        <v>20</v>
      </c>
      <c r="H115" s="30">
        <f t="shared" si="38"/>
        <v>0.15748031496062992</v>
      </c>
      <c r="I115" s="28">
        <v>0</v>
      </c>
      <c r="J115" s="28">
        <v>20</v>
      </c>
      <c r="K115" s="28">
        <v>8</v>
      </c>
      <c r="L115" s="28">
        <v>0</v>
      </c>
      <c r="M115" s="28">
        <f>+N115+O115</f>
        <v>0</v>
      </c>
      <c r="N115" s="28"/>
      <c r="O115" s="28"/>
      <c r="P115" s="28"/>
      <c r="Q115" s="28">
        <f>+G115-M115-P115</f>
        <v>20</v>
      </c>
    </row>
    <row r="116" spans="1:17" x14ac:dyDescent="0.2">
      <c r="B116" s="28">
        <v>9</v>
      </c>
      <c r="C116" s="29" t="s">
        <v>123</v>
      </c>
      <c r="D116" s="28">
        <v>201</v>
      </c>
      <c r="E116" s="28"/>
      <c r="F116" s="28">
        <v>22</v>
      </c>
      <c r="G116" s="28">
        <f t="shared" si="40"/>
        <v>22</v>
      </c>
      <c r="H116" s="30">
        <f t="shared" si="38"/>
        <v>0.10945273631840796</v>
      </c>
      <c r="I116" s="28">
        <v>0</v>
      </c>
      <c r="J116" s="28">
        <v>22</v>
      </c>
      <c r="K116" s="28">
        <v>8</v>
      </c>
      <c r="L116" s="28">
        <v>0</v>
      </c>
      <c r="M116" s="28">
        <f>+N116+O116</f>
        <v>0</v>
      </c>
      <c r="N116" s="28"/>
      <c r="O116" s="28"/>
      <c r="P116" s="28"/>
      <c r="Q116" s="28">
        <f t="shared" ref="Q116:Q123" si="43">+G116-M116-P116</f>
        <v>22</v>
      </c>
    </row>
    <row r="117" spans="1:17" x14ac:dyDescent="0.2">
      <c r="B117" s="28">
        <v>10</v>
      </c>
      <c r="C117" s="29" t="s">
        <v>124</v>
      </c>
      <c r="D117" s="28">
        <v>219</v>
      </c>
      <c r="E117" s="28"/>
      <c r="F117" s="28">
        <v>22</v>
      </c>
      <c r="G117" s="28">
        <f>+F117+E117</f>
        <v>22</v>
      </c>
      <c r="H117" s="30">
        <f t="shared" si="38"/>
        <v>0.1004566210045662</v>
      </c>
      <c r="I117" s="28">
        <v>0</v>
      </c>
      <c r="J117" s="28">
        <v>22</v>
      </c>
      <c r="K117" s="28">
        <v>1</v>
      </c>
      <c r="L117" s="28">
        <v>0</v>
      </c>
      <c r="M117" s="28">
        <f>+N117+O117</f>
        <v>0</v>
      </c>
      <c r="N117" s="28"/>
      <c r="O117" s="28"/>
      <c r="P117" s="28"/>
      <c r="Q117" s="28">
        <f t="shared" si="43"/>
        <v>22</v>
      </c>
    </row>
    <row r="118" spans="1:17" x14ac:dyDescent="0.2">
      <c r="B118" s="28">
        <v>11</v>
      </c>
      <c r="C118" s="29" t="s">
        <v>125</v>
      </c>
      <c r="D118" s="28">
        <v>134</v>
      </c>
      <c r="E118" s="28">
        <v>1</v>
      </c>
      <c r="F118" s="28">
        <v>26</v>
      </c>
      <c r="G118" s="28">
        <f t="shared" ref="G118:G123" si="44">+F118+E118</f>
        <v>27</v>
      </c>
      <c r="H118" s="30">
        <f t="shared" si="38"/>
        <v>0.20149253731343283</v>
      </c>
      <c r="I118" s="28">
        <v>0</v>
      </c>
      <c r="J118" s="28">
        <v>27</v>
      </c>
      <c r="K118" s="28">
        <v>12</v>
      </c>
      <c r="L118" s="28">
        <v>0</v>
      </c>
      <c r="M118" s="28">
        <f t="shared" ref="M118:M123" si="45">+N118+O118</f>
        <v>0</v>
      </c>
      <c r="N118" s="28"/>
      <c r="O118" s="28"/>
      <c r="P118" s="28"/>
      <c r="Q118" s="28">
        <f t="shared" si="43"/>
        <v>27</v>
      </c>
    </row>
    <row r="119" spans="1:17" x14ac:dyDescent="0.2">
      <c r="B119" s="28">
        <v>12</v>
      </c>
      <c r="C119" s="29" t="s">
        <v>126</v>
      </c>
      <c r="D119" s="28">
        <v>311</v>
      </c>
      <c r="E119" s="28">
        <v>11</v>
      </c>
      <c r="F119" s="28">
        <v>4</v>
      </c>
      <c r="G119" s="28">
        <f t="shared" si="44"/>
        <v>15</v>
      </c>
      <c r="H119" s="30">
        <f t="shared" si="38"/>
        <v>4.8231511254019289E-2</v>
      </c>
      <c r="I119" s="28">
        <v>0</v>
      </c>
      <c r="J119" s="28">
        <v>15</v>
      </c>
      <c r="K119" s="28">
        <v>14</v>
      </c>
      <c r="L119" s="28">
        <v>0</v>
      </c>
      <c r="M119" s="28">
        <f t="shared" si="45"/>
        <v>0</v>
      </c>
      <c r="N119" s="28"/>
      <c r="O119" s="28"/>
      <c r="P119" s="28"/>
      <c r="Q119" s="28">
        <f t="shared" si="43"/>
        <v>15</v>
      </c>
    </row>
    <row r="120" spans="1:17" x14ac:dyDescent="0.2">
      <c r="B120" s="28">
        <v>13</v>
      </c>
      <c r="C120" s="29" t="s">
        <v>127</v>
      </c>
      <c r="D120" s="28">
        <v>230</v>
      </c>
      <c r="E120" s="28"/>
      <c r="F120" s="28">
        <v>5</v>
      </c>
      <c r="G120" s="28">
        <f t="shared" si="44"/>
        <v>5</v>
      </c>
      <c r="H120" s="30">
        <f t="shared" si="38"/>
        <v>2.1739130434782608E-2</v>
      </c>
      <c r="I120" s="28">
        <v>0</v>
      </c>
      <c r="J120" s="28">
        <v>5</v>
      </c>
      <c r="K120" s="28">
        <v>1</v>
      </c>
      <c r="L120" s="28">
        <v>0</v>
      </c>
      <c r="M120" s="28">
        <f t="shared" si="45"/>
        <v>0</v>
      </c>
      <c r="N120" s="28"/>
      <c r="O120" s="28"/>
      <c r="P120" s="28"/>
      <c r="Q120" s="28">
        <f t="shared" si="43"/>
        <v>5</v>
      </c>
    </row>
    <row r="121" spans="1:17" x14ac:dyDescent="0.2">
      <c r="B121" s="28">
        <v>14</v>
      </c>
      <c r="C121" s="29" t="s">
        <v>128</v>
      </c>
      <c r="D121" s="28">
        <v>125</v>
      </c>
      <c r="E121" s="28">
        <v>11</v>
      </c>
      <c r="F121" s="28">
        <v>18</v>
      </c>
      <c r="G121" s="28">
        <f t="shared" si="44"/>
        <v>29</v>
      </c>
      <c r="H121" s="30">
        <f t="shared" si="38"/>
        <v>0.23200000000000001</v>
      </c>
      <c r="I121" s="28">
        <v>0</v>
      </c>
      <c r="J121" s="28">
        <v>29</v>
      </c>
      <c r="K121" s="28">
        <v>2</v>
      </c>
      <c r="L121" s="28">
        <v>0</v>
      </c>
      <c r="M121" s="28">
        <f t="shared" si="45"/>
        <v>0</v>
      </c>
      <c r="N121" s="28"/>
      <c r="O121" s="28"/>
      <c r="P121" s="28"/>
      <c r="Q121" s="28">
        <f t="shared" si="43"/>
        <v>29</v>
      </c>
    </row>
    <row r="122" spans="1:17" x14ac:dyDescent="0.2">
      <c r="B122" s="28">
        <v>15</v>
      </c>
      <c r="C122" s="29" t="s">
        <v>129</v>
      </c>
      <c r="D122" s="28">
        <v>449</v>
      </c>
      <c r="E122" s="28"/>
      <c r="F122" s="28">
        <v>28</v>
      </c>
      <c r="G122" s="28">
        <f t="shared" si="44"/>
        <v>28</v>
      </c>
      <c r="H122" s="30">
        <f t="shared" si="38"/>
        <v>6.2360801781737196E-2</v>
      </c>
      <c r="I122" s="28">
        <v>0</v>
      </c>
      <c r="J122" s="28">
        <v>28</v>
      </c>
      <c r="K122" s="28">
        <v>11</v>
      </c>
      <c r="L122" s="28">
        <v>0</v>
      </c>
      <c r="M122" s="28">
        <f t="shared" si="45"/>
        <v>0</v>
      </c>
      <c r="N122" s="28"/>
      <c r="O122" s="28"/>
      <c r="P122" s="28"/>
      <c r="Q122" s="28">
        <f t="shared" si="43"/>
        <v>28</v>
      </c>
    </row>
    <row r="123" spans="1:17" x14ac:dyDescent="0.2">
      <c r="B123" s="28">
        <v>16</v>
      </c>
      <c r="C123" s="29" t="s">
        <v>130</v>
      </c>
      <c r="D123" s="28">
        <v>161</v>
      </c>
      <c r="E123" s="28"/>
      <c r="F123" s="28">
        <v>10</v>
      </c>
      <c r="G123" s="28">
        <f t="shared" si="44"/>
        <v>10</v>
      </c>
      <c r="H123" s="30">
        <f t="shared" si="38"/>
        <v>6.2111801242236024E-2</v>
      </c>
      <c r="I123" s="28">
        <v>0</v>
      </c>
      <c r="J123" s="28">
        <v>10</v>
      </c>
      <c r="K123" s="28">
        <v>3</v>
      </c>
      <c r="L123" s="28">
        <v>0</v>
      </c>
      <c r="M123" s="28">
        <f t="shared" si="45"/>
        <v>0</v>
      </c>
      <c r="N123" s="28"/>
      <c r="O123" s="28"/>
      <c r="P123" s="28"/>
      <c r="Q123" s="28">
        <f t="shared" si="43"/>
        <v>10</v>
      </c>
    </row>
    <row r="124" spans="1:17" ht="39" customHeight="1" x14ac:dyDescent="0.2">
      <c r="A124" s="64">
        <v>1</v>
      </c>
      <c r="B124" s="60">
        <v>8</v>
      </c>
      <c r="C124" s="61" t="s">
        <v>131</v>
      </c>
      <c r="D124" s="62">
        <f>SUM(D108:D123)</f>
        <v>3440</v>
      </c>
      <c r="E124" s="62">
        <f>SUM(E108:E123)</f>
        <v>103</v>
      </c>
      <c r="F124" s="62">
        <f>SUM(F108:F123)</f>
        <v>193</v>
      </c>
      <c r="G124" s="62">
        <f>SUM(G108:G123)</f>
        <v>296</v>
      </c>
      <c r="H124" s="63">
        <f t="shared" si="38"/>
        <v>8.6046511627906982E-2</v>
      </c>
      <c r="I124" s="62">
        <f t="shared" ref="I124:Q124" si="46">SUM(I108:I123)</f>
        <v>0</v>
      </c>
      <c r="J124" s="62">
        <f t="shared" si="46"/>
        <v>255</v>
      </c>
      <c r="K124" s="62">
        <f t="shared" si="46"/>
        <v>86</v>
      </c>
      <c r="L124" s="62">
        <f t="shared" si="46"/>
        <v>0</v>
      </c>
      <c r="M124" s="62">
        <f t="shared" si="46"/>
        <v>29</v>
      </c>
      <c r="N124" s="62">
        <f t="shared" si="46"/>
        <v>29</v>
      </c>
      <c r="O124" s="62">
        <f t="shared" si="46"/>
        <v>0</v>
      </c>
      <c r="P124" s="62">
        <f t="shared" si="46"/>
        <v>0</v>
      </c>
      <c r="Q124" s="62">
        <f t="shared" si="46"/>
        <v>267</v>
      </c>
    </row>
    <row r="125" spans="1:17" x14ac:dyDescent="0.2">
      <c r="B125" s="28">
        <v>1</v>
      </c>
      <c r="C125" s="29" t="s">
        <v>132</v>
      </c>
      <c r="D125" s="28">
        <v>143</v>
      </c>
      <c r="E125" s="28">
        <v>11</v>
      </c>
      <c r="F125" s="28">
        <v>8</v>
      </c>
      <c r="G125" s="28">
        <f t="shared" ref="G125:G138" si="47">+F125+E125</f>
        <v>19</v>
      </c>
      <c r="H125" s="30">
        <f>++G125/D125</f>
        <v>0.13286713286713286</v>
      </c>
      <c r="I125" s="28">
        <v>7</v>
      </c>
      <c r="J125" s="28">
        <v>0</v>
      </c>
      <c r="K125" s="28">
        <v>17</v>
      </c>
      <c r="L125" s="28">
        <v>0</v>
      </c>
      <c r="M125" s="28">
        <f>+N125+O125</f>
        <v>0</v>
      </c>
      <c r="N125" s="28">
        <v>0</v>
      </c>
      <c r="O125" s="28">
        <v>0</v>
      </c>
      <c r="P125" s="28">
        <v>0</v>
      </c>
      <c r="Q125" s="28">
        <f t="shared" ref="Q125:Q131" si="48">+G125-M125-P125</f>
        <v>19</v>
      </c>
    </row>
    <row r="126" spans="1:17" x14ac:dyDescent="0.2">
      <c r="B126" s="28">
        <v>2</v>
      </c>
      <c r="C126" s="29" t="s">
        <v>133</v>
      </c>
      <c r="D126" s="28">
        <v>128</v>
      </c>
      <c r="E126" s="28">
        <v>45</v>
      </c>
      <c r="F126" s="28">
        <v>5</v>
      </c>
      <c r="G126" s="28">
        <f t="shared" si="47"/>
        <v>50</v>
      </c>
      <c r="H126" s="30">
        <f>++G126/D126</f>
        <v>0.390625</v>
      </c>
      <c r="I126" s="28">
        <v>51</v>
      </c>
      <c r="J126" s="28">
        <v>36</v>
      </c>
      <c r="K126" s="28">
        <v>40</v>
      </c>
      <c r="L126" s="28">
        <v>0</v>
      </c>
      <c r="M126" s="28">
        <f>+N126+O126</f>
        <v>0</v>
      </c>
      <c r="N126" s="28">
        <v>0</v>
      </c>
      <c r="O126" s="28">
        <v>0</v>
      </c>
      <c r="P126" s="28">
        <v>0</v>
      </c>
      <c r="Q126" s="28">
        <f t="shared" si="48"/>
        <v>50</v>
      </c>
    </row>
    <row r="127" spans="1:17" x14ac:dyDescent="0.2">
      <c r="B127" s="28">
        <v>3</v>
      </c>
      <c r="C127" s="29" t="s">
        <v>134</v>
      </c>
      <c r="D127" s="28">
        <v>146</v>
      </c>
      <c r="E127" s="28">
        <v>12</v>
      </c>
      <c r="F127" s="28">
        <v>11</v>
      </c>
      <c r="G127" s="28">
        <f t="shared" si="47"/>
        <v>23</v>
      </c>
      <c r="H127" s="30">
        <f>++G127/D127</f>
        <v>0.15753424657534246</v>
      </c>
      <c r="I127" s="28">
        <v>8</v>
      </c>
      <c r="J127" s="28">
        <v>12</v>
      </c>
      <c r="K127" s="28">
        <v>17</v>
      </c>
      <c r="L127" s="28">
        <v>0</v>
      </c>
      <c r="M127" s="28">
        <f>+N127+O127</f>
        <v>0</v>
      </c>
      <c r="N127" s="28">
        <v>0</v>
      </c>
      <c r="O127" s="28">
        <v>0</v>
      </c>
      <c r="P127" s="28">
        <v>0</v>
      </c>
      <c r="Q127" s="28">
        <f t="shared" si="48"/>
        <v>23</v>
      </c>
    </row>
    <row r="128" spans="1:17" x14ac:dyDescent="0.2">
      <c r="B128" s="28">
        <v>4</v>
      </c>
      <c r="C128" s="29" t="s">
        <v>135</v>
      </c>
      <c r="D128" s="28">
        <v>227</v>
      </c>
      <c r="E128" s="28">
        <v>18</v>
      </c>
      <c r="F128" s="28">
        <v>68</v>
      </c>
      <c r="G128" s="28">
        <f t="shared" si="47"/>
        <v>86</v>
      </c>
      <c r="H128" s="30">
        <f>++G128/D128</f>
        <v>0.3788546255506608</v>
      </c>
      <c r="I128" s="28">
        <v>0</v>
      </c>
      <c r="J128" s="28">
        <v>8</v>
      </c>
      <c r="K128" s="28">
        <v>75</v>
      </c>
      <c r="L128" s="28">
        <v>1</v>
      </c>
      <c r="M128" s="28">
        <f>+N128+O128</f>
        <v>0</v>
      </c>
      <c r="N128" s="28">
        <v>0</v>
      </c>
      <c r="O128" s="28">
        <v>0</v>
      </c>
      <c r="P128" s="28">
        <v>0</v>
      </c>
      <c r="Q128" s="28">
        <f t="shared" si="48"/>
        <v>86</v>
      </c>
    </row>
    <row r="129" spans="1:18" x14ac:dyDescent="0.2">
      <c r="B129" s="28">
        <v>5</v>
      </c>
      <c r="C129" s="29" t="s">
        <v>136</v>
      </c>
      <c r="D129" s="28">
        <v>155</v>
      </c>
      <c r="E129" s="28">
        <v>12</v>
      </c>
      <c r="F129" s="28">
        <v>10</v>
      </c>
      <c r="G129" s="28">
        <f t="shared" si="47"/>
        <v>22</v>
      </c>
      <c r="H129" s="30">
        <f t="shared" ref="H129:H136" si="49">++G129/D129</f>
        <v>0.14193548387096774</v>
      </c>
      <c r="I129" s="28">
        <v>9</v>
      </c>
      <c r="J129" s="28">
        <v>20</v>
      </c>
      <c r="K129" s="28">
        <v>18</v>
      </c>
      <c r="L129" s="28">
        <v>0</v>
      </c>
      <c r="M129" s="28">
        <f>+N129+O129</f>
        <v>0</v>
      </c>
      <c r="N129" s="28">
        <v>0</v>
      </c>
      <c r="O129" s="28">
        <v>0</v>
      </c>
      <c r="P129" s="28">
        <v>0</v>
      </c>
      <c r="Q129" s="28">
        <f t="shared" si="48"/>
        <v>22</v>
      </c>
    </row>
    <row r="130" spans="1:18" x14ac:dyDescent="0.2">
      <c r="B130" s="28">
        <v>6</v>
      </c>
      <c r="C130" s="29" t="s">
        <v>137</v>
      </c>
      <c r="D130" s="28">
        <v>152</v>
      </c>
      <c r="E130" s="28">
        <v>18</v>
      </c>
      <c r="F130" s="28">
        <v>8</v>
      </c>
      <c r="G130" s="28">
        <f t="shared" si="47"/>
        <v>26</v>
      </c>
      <c r="H130" s="30">
        <f t="shared" si="49"/>
        <v>0.17105263157894737</v>
      </c>
      <c r="I130" s="28">
        <v>24</v>
      </c>
      <c r="J130" s="28">
        <v>26</v>
      </c>
      <c r="K130" s="28">
        <v>21</v>
      </c>
      <c r="L130" s="28">
        <v>0</v>
      </c>
      <c r="M130" s="28">
        <f t="shared" ref="M130:M138" si="50">+N130+O130</f>
        <v>0</v>
      </c>
      <c r="N130" s="28">
        <v>0</v>
      </c>
      <c r="O130" s="28">
        <v>0</v>
      </c>
      <c r="P130" s="28">
        <v>0</v>
      </c>
      <c r="Q130" s="28">
        <f t="shared" si="48"/>
        <v>26</v>
      </c>
    </row>
    <row r="131" spans="1:18" x14ac:dyDescent="0.2">
      <c r="B131" s="28">
        <v>7</v>
      </c>
      <c r="C131" s="29" t="s">
        <v>138</v>
      </c>
      <c r="D131" s="28">
        <v>146</v>
      </c>
      <c r="E131" s="28">
        <v>10</v>
      </c>
      <c r="F131" s="28">
        <v>23</v>
      </c>
      <c r="G131" s="28">
        <f t="shared" si="47"/>
        <v>33</v>
      </c>
      <c r="H131" s="30">
        <f t="shared" si="49"/>
        <v>0.22602739726027396</v>
      </c>
      <c r="I131" s="28">
        <v>5</v>
      </c>
      <c r="J131" s="28">
        <v>9</v>
      </c>
      <c r="K131" s="28">
        <v>21</v>
      </c>
      <c r="L131" s="28">
        <v>0</v>
      </c>
      <c r="M131" s="28">
        <f t="shared" si="50"/>
        <v>5</v>
      </c>
      <c r="N131" s="28">
        <v>5</v>
      </c>
      <c r="O131" s="28">
        <v>0</v>
      </c>
      <c r="P131" s="28">
        <v>0</v>
      </c>
      <c r="Q131" s="28">
        <f t="shared" si="48"/>
        <v>28</v>
      </c>
    </row>
    <row r="132" spans="1:18" x14ac:dyDescent="0.2">
      <c r="B132" s="28">
        <v>8</v>
      </c>
      <c r="C132" s="29" t="s">
        <v>139</v>
      </c>
      <c r="D132" s="28">
        <v>114</v>
      </c>
      <c r="E132" s="28">
        <v>9</v>
      </c>
      <c r="F132" s="28">
        <v>16</v>
      </c>
      <c r="G132" s="28">
        <f t="shared" si="47"/>
        <v>25</v>
      </c>
      <c r="H132" s="30">
        <f t="shared" si="49"/>
        <v>0.21929824561403508</v>
      </c>
      <c r="I132" s="28">
        <v>22</v>
      </c>
      <c r="J132" s="28">
        <v>7</v>
      </c>
      <c r="K132" s="28">
        <v>20</v>
      </c>
      <c r="L132" s="28">
        <v>0</v>
      </c>
      <c r="M132" s="28">
        <f t="shared" si="50"/>
        <v>0</v>
      </c>
      <c r="N132" s="28">
        <v>0</v>
      </c>
      <c r="O132" s="28">
        <v>0</v>
      </c>
      <c r="P132" s="28">
        <v>0</v>
      </c>
      <c r="Q132" s="28">
        <f>+G132-M132-P132</f>
        <v>25</v>
      </c>
    </row>
    <row r="133" spans="1:18" x14ac:dyDescent="0.2">
      <c r="B133" s="28">
        <v>9</v>
      </c>
      <c r="C133" s="29" t="s">
        <v>140</v>
      </c>
      <c r="D133" s="28">
        <v>168</v>
      </c>
      <c r="E133" s="28">
        <v>36</v>
      </c>
      <c r="F133" s="28">
        <v>1</v>
      </c>
      <c r="G133" s="28">
        <f t="shared" si="47"/>
        <v>37</v>
      </c>
      <c r="H133" s="30">
        <f t="shared" si="49"/>
        <v>0.22023809523809523</v>
      </c>
      <c r="I133" s="28">
        <v>6</v>
      </c>
      <c r="J133" s="28">
        <v>36</v>
      </c>
      <c r="K133" s="28">
        <v>15</v>
      </c>
      <c r="L133" s="28">
        <v>0</v>
      </c>
      <c r="M133" s="28">
        <f t="shared" si="50"/>
        <v>0</v>
      </c>
      <c r="N133" s="28">
        <v>0</v>
      </c>
      <c r="O133" s="28">
        <v>0</v>
      </c>
      <c r="P133" s="28">
        <v>0</v>
      </c>
      <c r="Q133" s="28">
        <f t="shared" ref="Q133:Q138" si="51">+G133-M133-P133</f>
        <v>37</v>
      </c>
    </row>
    <row r="134" spans="1:18" x14ac:dyDescent="0.2">
      <c r="B134" s="28">
        <v>10</v>
      </c>
      <c r="C134" s="29" t="s">
        <v>141</v>
      </c>
      <c r="D134" s="28">
        <v>168</v>
      </c>
      <c r="E134" s="28">
        <v>20</v>
      </c>
      <c r="F134" s="28">
        <v>64</v>
      </c>
      <c r="G134" s="28">
        <f t="shared" si="47"/>
        <v>84</v>
      </c>
      <c r="H134" s="30">
        <f t="shared" si="49"/>
        <v>0.5</v>
      </c>
      <c r="I134" s="28">
        <v>10</v>
      </c>
      <c r="J134" s="28">
        <v>81</v>
      </c>
      <c r="K134" s="28">
        <v>77</v>
      </c>
      <c r="L134" s="28">
        <v>0</v>
      </c>
      <c r="M134" s="28">
        <f t="shared" si="50"/>
        <v>0</v>
      </c>
      <c r="N134" s="28">
        <v>0</v>
      </c>
      <c r="O134" s="28">
        <v>0</v>
      </c>
      <c r="P134" s="28">
        <v>0</v>
      </c>
      <c r="Q134" s="28">
        <f t="shared" si="51"/>
        <v>84</v>
      </c>
    </row>
    <row r="135" spans="1:18" x14ac:dyDescent="0.2">
      <c r="B135" s="28">
        <v>11</v>
      </c>
      <c r="C135" s="29" t="s">
        <v>142</v>
      </c>
      <c r="D135" s="28">
        <v>124</v>
      </c>
      <c r="E135" s="28">
        <v>10</v>
      </c>
      <c r="F135" s="28">
        <v>17</v>
      </c>
      <c r="G135" s="28">
        <f t="shared" si="47"/>
        <v>27</v>
      </c>
      <c r="H135" s="30">
        <f t="shared" si="49"/>
        <v>0.21774193548387097</v>
      </c>
      <c r="I135" s="28">
        <v>21</v>
      </c>
      <c r="J135" s="28">
        <v>12</v>
      </c>
      <c r="K135" s="28">
        <v>27</v>
      </c>
      <c r="L135" s="28">
        <v>0</v>
      </c>
      <c r="M135" s="28">
        <f t="shared" si="50"/>
        <v>0</v>
      </c>
      <c r="N135" s="28">
        <v>0</v>
      </c>
      <c r="O135" s="28">
        <v>0</v>
      </c>
      <c r="P135" s="28">
        <v>0</v>
      </c>
      <c r="Q135" s="28">
        <f t="shared" si="51"/>
        <v>27</v>
      </c>
    </row>
    <row r="136" spans="1:18" x14ac:dyDescent="0.2">
      <c r="B136" s="28">
        <v>12</v>
      </c>
      <c r="C136" s="29" t="s">
        <v>143</v>
      </c>
      <c r="D136" s="28">
        <v>157</v>
      </c>
      <c r="E136" s="28">
        <v>17</v>
      </c>
      <c r="F136" s="28">
        <v>10</v>
      </c>
      <c r="G136" s="28">
        <f t="shared" si="47"/>
        <v>27</v>
      </c>
      <c r="H136" s="30">
        <f t="shared" si="49"/>
        <v>0.17197452229299362</v>
      </c>
      <c r="I136" s="28">
        <v>10</v>
      </c>
      <c r="J136" s="28">
        <v>17</v>
      </c>
      <c r="K136" s="28">
        <v>15</v>
      </c>
      <c r="L136" s="28">
        <v>1</v>
      </c>
      <c r="M136" s="28">
        <f t="shared" si="50"/>
        <v>0</v>
      </c>
      <c r="N136" s="28">
        <v>0</v>
      </c>
      <c r="O136" s="28">
        <v>0</v>
      </c>
      <c r="P136" s="28">
        <v>0</v>
      </c>
      <c r="Q136" s="28">
        <f t="shared" si="51"/>
        <v>27</v>
      </c>
    </row>
    <row r="137" spans="1:18" x14ac:dyDescent="0.2">
      <c r="B137" s="28">
        <v>13</v>
      </c>
      <c r="C137" s="29" t="s">
        <v>144</v>
      </c>
      <c r="D137" s="28">
        <v>146</v>
      </c>
      <c r="E137" s="28">
        <v>29</v>
      </c>
      <c r="F137" s="28">
        <v>6</v>
      </c>
      <c r="G137" s="28">
        <f t="shared" si="47"/>
        <v>35</v>
      </c>
      <c r="H137" s="30">
        <f>++G137/D137</f>
        <v>0.23972602739726026</v>
      </c>
      <c r="I137" s="28">
        <v>31</v>
      </c>
      <c r="J137" s="28">
        <v>31</v>
      </c>
      <c r="K137" s="28">
        <v>25</v>
      </c>
      <c r="L137" s="28">
        <v>0</v>
      </c>
      <c r="M137" s="28">
        <f t="shared" si="50"/>
        <v>0</v>
      </c>
      <c r="N137" s="28">
        <v>0</v>
      </c>
      <c r="O137" s="28">
        <v>0</v>
      </c>
      <c r="P137" s="28">
        <v>0</v>
      </c>
      <c r="Q137" s="28">
        <f t="shared" si="51"/>
        <v>35</v>
      </c>
    </row>
    <row r="138" spans="1:18" x14ac:dyDescent="0.2">
      <c r="B138" s="28">
        <v>14</v>
      </c>
      <c r="C138" s="29" t="s">
        <v>145</v>
      </c>
      <c r="D138" s="28">
        <v>152</v>
      </c>
      <c r="E138" s="28">
        <v>25</v>
      </c>
      <c r="F138" s="28">
        <v>0</v>
      </c>
      <c r="G138" s="28">
        <f t="shared" si="47"/>
        <v>25</v>
      </c>
      <c r="H138" s="30">
        <f>++G138/D138</f>
        <v>0.16447368421052633</v>
      </c>
      <c r="I138" s="28">
        <v>21</v>
      </c>
      <c r="J138" s="28">
        <v>21</v>
      </c>
      <c r="K138" s="28">
        <v>21</v>
      </c>
      <c r="L138" s="28">
        <v>0</v>
      </c>
      <c r="M138" s="28">
        <f t="shared" si="50"/>
        <v>0</v>
      </c>
      <c r="N138" s="28">
        <v>0</v>
      </c>
      <c r="O138" s="28">
        <v>0</v>
      </c>
      <c r="P138" s="28">
        <v>0</v>
      </c>
      <c r="Q138" s="28">
        <f t="shared" si="51"/>
        <v>25</v>
      </c>
    </row>
    <row r="139" spans="1:18" ht="39" customHeight="1" x14ac:dyDescent="0.2">
      <c r="A139" s="64">
        <v>1</v>
      </c>
      <c r="B139" s="60">
        <v>9</v>
      </c>
      <c r="C139" s="61" t="s">
        <v>146</v>
      </c>
      <c r="D139" s="62">
        <f>SUM(D125:D138)</f>
        <v>2126</v>
      </c>
      <c r="E139" s="62">
        <f>SUM(E125:E138)</f>
        <v>272</v>
      </c>
      <c r="F139" s="62">
        <f>SUM(F125:F138)</f>
        <v>247</v>
      </c>
      <c r="G139" s="62">
        <f>SUM(G125:G138)</f>
        <v>519</v>
      </c>
      <c r="H139" s="63">
        <f>+G139/D139</f>
        <v>0.24412041392285982</v>
      </c>
      <c r="I139" s="62">
        <f>SUM(I125:I138)</f>
        <v>225</v>
      </c>
      <c r="J139" s="62">
        <f>SUM(J125:J138)</f>
        <v>316</v>
      </c>
      <c r="K139" s="62">
        <f>SUM(K125:K138)</f>
        <v>409</v>
      </c>
      <c r="L139" s="62">
        <f t="shared" ref="L139:Q139" si="52">SUM(L125:L138)</f>
        <v>2</v>
      </c>
      <c r="M139" s="62">
        <f t="shared" si="52"/>
        <v>5</v>
      </c>
      <c r="N139" s="62">
        <f t="shared" si="52"/>
        <v>5</v>
      </c>
      <c r="O139" s="62">
        <f t="shared" si="52"/>
        <v>0</v>
      </c>
      <c r="P139" s="62">
        <f t="shared" si="52"/>
        <v>0</v>
      </c>
      <c r="Q139" s="62">
        <f t="shared" si="52"/>
        <v>514</v>
      </c>
    </row>
    <row r="140" spans="1:18" x14ac:dyDescent="0.2">
      <c r="B140" s="71">
        <v>1</v>
      </c>
      <c r="C140" s="29" t="s">
        <v>147</v>
      </c>
      <c r="D140" s="72">
        <v>164</v>
      </c>
      <c r="E140" s="28">
        <v>12</v>
      </c>
      <c r="F140" s="28">
        <v>35</v>
      </c>
      <c r="G140" s="28">
        <f t="shared" ref="G140:G150" si="53">+F140+E140</f>
        <v>47</v>
      </c>
      <c r="H140" s="30">
        <f>++G140/D140</f>
        <v>0.28658536585365851</v>
      </c>
      <c r="I140" s="28">
        <v>10</v>
      </c>
      <c r="J140" s="28"/>
      <c r="K140" s="28">
        <v>10</v>
      </c>
      <c r="L140" s="28"/>
      <c r="M140" s="28">
        <f>+N140+O140</f>
        <v>5</v>
      </c>
      <c r="N140" s="28">
        <v>5</v>
      </c>
      <c r="O140" s="28"/>
      <c r="P140" s="28"/>
      <c r="Q140" s="28">
        <f>+G140-M140-P140</f>
        <v>42</v>
      </c>
      <c r="R140" s="64"/>
    </row>
    <row r="141" spans="1:18" x14ac:dyDescent="0.2">
      <c r="B141" s="71">
        <v>2</v>
      </c>
      <c r="C141" s="29" t="s">
        <v>148</v>
      </c>
      <c r="D141" s="72">
        <v>74</v>
      </c>
      <c r="E141" s="28">
        <v>13</v>
      </c>
      <c r="F141" s="28">
        <v>10</v>
      </c>
      <c r="G141" s="28">
        <f t="shared" si="53"/>
        <v>23</v>
      </c>
      <c r="H141" s="30">
        <f>++G141/D141</f>
        <v>0.3108108108108108</v>
      </c>
      <c r="I141" s="28">
        <v>11</v>
      </c>
      <c r="J141" s="28"/>
      <c r="K141" s="28">
        <v>10</v>
      </c>
      <c r="L141" s="28"/>
      <c r="M141" s="28">
        <f>+N141+O141</f>
        <v>10</v>
      </c>
      <c r="N141" s="28">
        <v>10</v>
      </c>
      <c r="O141" s="28"/>
      <c r="P141" s="28"/>
      <c r="Q141" s="28">
        <f>+G141-M141-P141</f>
        <v>13</v>
      </c>
      <c r="R141" s="64"/>
    </row>
    <row r="142" spans="1:18" x14ac:dyDescent="0.2">
      <c r="B142" s="71">
        <v>3</v>
      </c>
      <c r="C142" s="29" t="s">
        <v>149</v>
      </c>
      <c r="D142" s="72">
        <v>55</v>
      </c>
      <c r="E142" s="28">
        <v>13</v>
      </c>
      <c r="F142" s="28">
        <v>5</v>
      </c>
      <c r="G142" s="28">
        <f t="shared" si="53"/>
        <v>18</v>
      </c>
      <c r="H142" s="30">
        <f>++G142/D142</f>
        <v>0.32727272727272727</v>
      </c>
      <c r="I142" s="28">
        <v>11</v>
      </c>
      <c r="J142" s="28"/>
      <c r="K142" s="28">
        <v>11</v>
      </c>
      <c r="L142" s="28"/>
      <c r="M142" s="28">
        <f>+N142+O142</f>
        <v>5</v>
      </c>
      <c r="N142" s="28">
        <v>5</v>
      </c>
      <c r="O142" s="28"/>
      <c r="P142" s="28">
        <v>1</v>
      </c>
      <c r="Q142" s="28">
        <f>+G142-M142-P142</f>
        <v>12</v>
      </c>
      <c r="R142" s="64"/>
    </row>
    <row r="143" spans="1:18" x14ac:dyDescent="0.2">
      <c r="B143" s="71">
        <v>4</v>
      </c>
      <c r="C143" s="29" t="s">
        <v>150</v>
      </c>
      <c r="D143" s="72">
        <v>114</v>
      </c>
      <c r="E143" s="28">
        <v>20</v>
      </c>
      <c r="F143" s="28">
        <v>1</v>
      </c>
      <c r="G143" s="28">
        <f t="shared" si="53"/>
        <v>21</v>
      </c>
      <c r="H143" s="30">
        <f>++G143/D143</f>
        <v>0.18421052631578946</v>
      </c>
      <c r="I143" s="28">
        <v>14</v>
      </c>
      <c r="J143" s="28">
        <v>21</v>
      </c>
      <c r="K143" s="28">
        <v>14</v>
      </c>
      <c r="L143" s="28"/>
      <c r="M143" s="28">
        <f t="shared" ref="M143:M150" si="54">+N143+O143</f>
        <v>9</v>
      </c>
      <c r="N143" s="28">
        <v>9</v>
      </c>
      <c r="O143" s="28"/>
      <c r="P143" s="28">
        <v>5</v>
      </c>
      <c r="Q143" s="28">
        <f>+G143-M143-P143</f>
        <v>7</v>
      </c>
      <c r="R143" s="64"/>
    </row>
    <row r="144" spans="1:18" x14ac:dyDescent="0.2">
      <c r="B144" s="71">
        <v>5</v>
      </c>
      <c r="C144" s="29" t="s">
        <v>151</v>
      </c>
      <c r="D144" s="72">
        <v>137</v>
      </c>
      <c r="E144" s="28">
        <v>49</v>
      </c>
      <c r="F144" s="28">
        <v>91</v>
      </c>
      <c r="G144" s="28">
        <f t="shared" si="53"/>
        <v>140</v>
      </c>
      <c r="H144" s="30">
        <f>++G144/D144</f>
        <v>1.0218978102189782</v>
      </c>
      <c r="I144" s="28">
        <v>19</v>
      </c>
      <c r="J144" s="28">
        <v>120</v>
      </c>
      <c r="K144" s="28">
        <v>120</v>
      </c>
      <c r="L144" s="28"/>
      <c r="M144" s="28">
        <f t="shared" si="54"/>
        <v>4</v>
      </c>
      <c r="N144" s="28">
        <v>4</v>
      </c>
      <c r="O144" s="28"/>
      <c r="P144" s="28"/>
      <c r="Q144" s="28">
        <f>+G144-M144-P144</f>
        <v>136</v>
      </c>
      <c r="R144" s="64"/>
    </row>
    <row r="145" spans="1:18" x14ac:dyDescent="0.2">
      <c r="B145" s="71">
        <v>6</v>
      </c>
      <c r="C145" s="29" t="s">
        <v>152</v>
      </c>
      <c r="D145" s="72">
        <v>110</v>
      </c>
      <c r="E145" s="28">
        <v>18</v>
      </c>
      <c r="F145" s="28">
        <v>0</v>
      </c>
      <c r="G145" s="28">
        <f t="shared" si="53"/>
        <v>18</v>
      </c>
      <c r="H145" s="30">
        <f t="shared" ref="H145:H150" si="55">++G145/D145</f>
        <v>0.16363636363636364</v>
      </c>
      <c r="I145" s="28">
        <v>18</v>
      </c>
      <c r="J145" s="28">
        <v>18</v>
      </c>
      <c r="K145" s="28">
        <v>14</v>
      </c>
      <c r="L145" s="28"/>
      <c r="M145" s="28">
        <f t="shared" si="54"/>
        <v>0</v>
      </c>
      <c r="N145" s="28"/>
      <c r="O145" s="28"/>
      <c r="P145" s="28"/>
      <c r="Q145" s="28">
        <f t="shared" ref="Q145:Q150" si="56">+G145-M145-P145</f>
        <v>18</v>
      </c>
      <c r="R145" s="64"/>
    </row>
    <row r="146" spans="1:18" x14ac:dyDescent="0.2">
      <c r="B146" s="71">
        <v>7</v>
      </c>
      <c r="C146" s="29" t="s">
        <v>153</v>
      </c>
      <c r="D146" s="72">
        <v>86</v>
      </c>
      <c r="E146" s="28">
        <v>13</v>
      </c>
      <c r="F146" s="28">
        <v>30</v>
      </c>
      <c r="G146" s="28">
        <f t="shared" si="53"/>
        <v>43</v>
      </c>
      <c r="H146" s="30">
        <f t="shared" si="55"/>
        <v>0.5</v>
      </c>
      <c r="I146" s="28">
        <v>12</v>
      </c>
      <c r="J146" s="28">
        <v>32</v>
      </c>
      <c r="K146" s="28">
        <v>32</v>
      </c>
      <c r="L146" s="28"/>
      <c r="M146" s="28">
        <f t="shared" si="54"/>
        <v>5</v>
      </c>
      <c r="N146" s="28">
        <v>5</v>
      </c>
      <c r="O146" s="28"/>
      <c r="P146" s="28">
        <v>3</v>
      </c>
      <c r="Q146" s="28">
        <f t="shared" si="56"/>
        <v>35</v>
      </c>
      <c r="R146" s="64"/>
    </row>
    <row r="147" spans="1:18" x14ac:dyDescent="0.2">
      <c r="B147" s="71">
        <v>8</v>
      </c>
      <c r="C147" s="29" t="s">
        <v>154</v>
      </c>
      <c r="D147" s="72">
        <v>81</v>
      </c>
      <c r="E147" s="28">
        <v>18</v>
      </c>
      <c r="F147" s="28">
        <v>4</v>
      </c>
      <c r="G147" s="28">
        <f t="shared" si="53"/>
        <v>22</v>
      </c>
      <c r="H147" s="30">
        <f t="shared" si="55"/>
        <v>0.27160493827160492</v>
      </c>
      <c r="I147" s="28">
        <v>18</v>
      </c>
      <c r="J147" s="28"/>
      <c r="K147" s="28">
        <v>18</v>
      </c>
      <c r="L147" s="28"/>
      <c r="M147" s="28">
        <f t="shared" si="54"/>
        <v>18</v>
      </c>
      <c r="N147" s="28">
        <v>18</v>
      </c>
      <c r="O147" s="28"/>
      <c r="P147" s="28"/>
      <c r="Q147" s="28">
        <f t="shared" si="56"/>
        <v>4</v>
      </c>
      <c r="R147" s="64"/>
    </row>
    <row r="148" spans="1:18" x14ac:dyDescent="0.2">
      <c r="B148" s="71">
        <v>9</v>
      </c>
      <c r="C148" s="29" t="s">
        <v>155</v>
      </c>
      <c r="D148" s="72">
        <v>68</v>
      </c>
      <c r="E148" s="28">
        <v>11</v>
      </c>
      <c r="F148" s="28">
        <v>0</v>
      </c>
      <c r="G148" s="28">
        <f t="shared" si="53"/>
        <v>11</v>
      </c>
      <c r="H148" s="30">
        <f t="shared" si="55"/>
        <v>0.16176470588235295</v>
      </c>
      <c r="I148" s="28">
        <v>4</v>
      </c>
      <c r="J148" s="28">
        <v>7</v>
      </c>
      <c r="K148" s="28">
        <v>7</v>
      </c>
      <c r="L148" s="28"/>
      <c r="M148" s="28">
        <f t="shared" si="54"/>
        <v>4</v>
      </c>
      <c r="N148" s="28">
        <v>4</v>
      </c>
      <c r="O148" s="28"/>
      <c r="P148" s="28"/>
      <c r="Q148" s="28">
        <f t="shared" si="56"/>
        <v>7</v>
      </c>
      <c r="R148" s="64"/>
    </row>
    <row r="149" spans="1:18" x14ac:dyDescent="0.2">
      <c r="B149" s="71">
        <v>10</v>
      </c>
      <c r="C149" s="29" t="s">
        <v>156</v>
      </c>
      <c r="D149" s="72">
        <v>162</v>
      </c>
      <c r="E149" s="28">
        <v>12</v>
      </c>
      <c r="F149" s="28">
        <v>90</v>
      </c>
      <c r="G149" s="28">
        <f t="shared" si="53"/>
        <v>102</v>
      </c>
      <c r="H149" s="30">
        <f t="shared" si="55"/>
        <v>0.62962962962962965</v>
      </c>
      <c r="I149" s="28">
        <v>12</v>
      </c>
      <c r="J149" s="28">
        <v>92</v>
      </c>
      <c r="K149" s="28">
        <v>92</v>
      </c>
      <c r="L149" s="28"/>
      <c r="M149" s="28">
        <f t="shared" si="54"/>
        <v>0</v>
      </c>
      <c r="N149" s="28"/>
      <c r="O149" s="28"/>
      <c r="P149" s="28"/>
      <c r="Q149" s="28">
        <f t="shared" si="56"/>
        <v>102</v>
      </c>
      <c r="R149" s="64"/>
    </row>
    <row r="150" spans="1:18" x14ac:dyDescent="0.2">
      <c r="B150" s="71">
        <v>11</v>
      </c>
      <c r="C150" s="29" t="s">
        <v>157</v>
      </c>
      <c r="D150" s="72">
        <v>84</v>
      </c>
      <c r="E150" s="28">
        <v>13</v>
      </c>
      <c r="F150" s="28">
        <v>119</v>
      </c>
      <c r="G150" s="28">
        <f t="shared" si="53"/>
        <v>132</v>
      </c>
      <c r="H150" s="30">
        <f t="shared" si="55"/>
        <v>1.5714285714285714</v>
      </c>
      <c r="I150" s="28">
        <v>9</v>
      </c>
      <c r="J150" s="28">
        <v>125</v>
      </c>
      <c r="K150" s="28">
        <v>125</v>
      </c>
      <c r="L150" s="28"/>
      <c r="M150" s="28">
        <f t="shared" si="54"/>
        <v>124</v>
      </c>
      <c r="N150" s="28">
        <v>124</v>
      </c>
      <c r="O150" s="28"/>
      <c r="P150" s="28"/>
      <c r="Q150" s="28">
        <f t="shared" si="56"/>
        <v>8</v>
      </c>
      <c r="R150" s="64"/>
    </row>
    <row r="151" spans="1:18" ht="39" customHeight="1" x14ac:dyDescent="0.2">
      <c r="A151" s="64">
        <v>1</v>
      </c>
      <c r="B151" s="60">
        <v>10</v>
      </c>
      <c r="C151" s="61" t="s">
        <v>158</v>
      </c>
      <c r="D151" s="62">
        <f>SUM(D140:D150)</f>
        <v>1135</v>
      </c>
      <c r="E151" s="62">
        <f>SUM(E140:E150)</f>
        <v>192</v>
      </c>
      <c r="F151" s="62">
        <f>SUM(F140:F150)</f>
        <v>385</v>
      </c>
      <c r="G151" s="62">
        <f>SUM(G140:G150)</f>
        <v>577</v>
      </c>
      <c r="H151" s="63">
        <f>+G151/D151</f>
        <v>0.50837004405286346</v>
      </c>
      <c r="I151" s="62">
        <f t="shared" ref="I151:Q151" si="57">SUM(I140:I150)</f>
        <v>138</v>
      </c>
      <c r="J151" s="62">
        <f t="shared" si="57"/>
        <v>415</v>
      </c>
      <c r="K151" s="62">
        <f t="shared" si="57"/>
        <v>453</v>
      </c>
      <c r="L151" s="62">
        <f t="shared" si="57"/>
        <v>0</v>
      </c>
      <c r="M151" s="62">
        <f t="shared" si="57"/>
        <v>184</v>
      </c>
      <c r="N151" s="62">
        <f t="shared" si="57"/>
        <v>184</v>
      </c>
      <c r="O151" s="62">
        <f t="shared" si="57"/>
        <v>0</v>
      </c>
      <c r="P151" s="62">
        <f t="shared" si="57"/>
        <v>9</v>
      </c>
      <c r="Q151" s="62">
        <f t="shared" si="57"/>
        <v>384</v>
      </c>
    </row>
    <row r="152" spans="1:18" x14ac:dyDescent="0.2">
      <c r="B152" s="71">
        <v>1</v>
      </c>
      <c r="C152" s="29" t="s">
        <v>159</v>
      </c>
      <c r="D152" s="72">
        <v>88</v>
      </c>
      <c r="E152" s="28">
        <v>8</v>
      </c>
      <c r="F152" s="28">
        <v>9</v>
      </c>
      <c r="G152" s="28">
        <f>+F152+E152</f>
        <v>17</v>
      </c>
      <c r="H152" s="30">
        <f t="shared" ref="H152:H158" si="58">++G152/D152</f>
        <v>0.19318181818181818</v>
      </c>
      <c r="I152" s="28"/>
      <c r="J152" s="28"/>
      <c r="K152" s="28">
        <v>17</v>
      </c>
      <c r="L152" s="28"/>
      <c r="M152" s="28">
        <f t="shared" ref="M152:M157" si="59">+N152+O152</f>
        <v>6</v>
      </c>
      <c r="N152" s="28">
        <v>6</v>
      </c>
      <c r="O152" s="28"/>
      <c r="P152" s="28">
        <v>2</v>
      </c>
      <c r="Q152" s="73">
        <f t="shared" ref="Q152:Q159" si="60">+G152-M152-P152</f>
        <v>9</v>
      </c>
    </row>
    <row r="153" spans="1:18" x14ac:dyDescent="0.2">
      <c r="B153" s="71">
        <v>2</v>
      </c>
      <c r="C153" s="29" t="s">
        <v>160</v>
      </c>
      <c r="D153" s="72">
        <v>86</v>
      </c>
      <c r="E153" s="28">
        <v>3</v>
      </c>
      <c r="F153" s="28">
        <v>14</v>
      </c>
      <c r="G153" s="28">
        <f>+F153+E153</f>
        <v>17</v>
      </c>
      <c r="H153" s="30">
        <f t="shared" si="58"/>
        <v>0.19767441860465115</v>
      </c>
      <c r="I153" s="28">
        <v>5</v>
      </c>
      <c r="J153" s="28"/>
      <c r="K153" s="28">
        <v>15</v>
      </c>
      <c r="L153" s="28"/>
      <c r="M153" s="28">
        <f t="shared" si="59"/>
        <v>0</v>
      </c>
      <c r="N153" s="28"/>
      <c r="O153" s="28"/>
      <c r="P153" s="28">
        <v>1</v>
      </c>
      <c r="Q153" s="73">
        <f t="shared" si="60"/>
        <v>16</v>
      </c>
    </row>
    <row r="154" spans="1:18" x14ac:dyDescent="0.2">
      <c r="B154" s="71">
        <v>3</v>
      </c>
      <c r="C154" s="29" t="s">
        <v>161</v>
      </c>
      <c r="D154" s="72">
        <v>87</v>
      </c>
      <c r="E154" s="28">
        <v>14</v>
      </c>
      <c r="F154" s="28">
        <v>2</v>
      </c>
      <c r="G154" s="28">
        <f t="shared" ref="G154:G169" si="61">+F154+E154</f>
        <v>16</v>
      </c>
      <c r="H154" s="30">
        <f t="shared" si="58"/>
        <v>0.18390804597701149</v>
      </c>
      <c r="I154" s="28"/>
      <c r="J154" s="28"/>
      <c r="K154" s="28">
        <v>16</v>
      </c>
      <c r="L154" s="28"/>
      <c r="M154" s="28">
        <f t="shared" si="59"/>
        <v>4</v>
      </c>
      <c r="N154" s="28">
        <v>1</v>
      </c>
      <c r="O154" s="28">
        <v>3</v>
      </c>
      <c r="P154" s="28"/>
      <c r="Q154" s="73">
        <f t="shared" si="60"/>
        <v>12</v>
      </c>
    </row>
    <row r="155" spans="1:18" x14ac:dyDescent="0.2">
      <c r="B155" s="71">
        <v>4</v>
      </c>
      <c r="C155" s="29" t="s">
        <v>162</v>
      </c>
      <c r="D155" s="72">
        <v>70</v>
      </c>
      <c r="E155" s="28">
        <v>11</v>
      </c>
      <c r="F155" s="28">
        <v>9</v>
      </c>
      <c r="G155" s="28">
        <f t="shared" si="61"/>
        <v>20</v>
      </c>
      <c r="H155" s="30">
        <f t="shared" si="58"/>
        <v>0.2857142857142857</v>
      </c>
      <c r="I155" s="28"/>
      <c r="J155" s="28"/>
      <c r="K155" s="28">
        <v>20</v>
      </c>
      <c r="L155" s="28"/>
      <c r="M155" s="28">
        <f t="shared" si="59"/>
        <v>11</v>
      </c>
      <c r="N155" s="28">
        <v>11</v>
      </c>
      <c r="O155" s="28"/>
      <c r="P155" s="28">
        <v>2</v>
      </c>
      <c r="Q155" s="73">
        <f t="shared" si="60"/>
        <v>7</v>
      </c>
    </row>
    <row r="156" spans="1:18" x14ac:dyDescent="0.2">
      <c r="B156" s="71">
        <v>5</v>
      </c>
      <c r="C156" s="29" t="s">
        <v>163</v>
      </c>
      <c r="D156" s="72">
        <v>86</v>
      </c>
      <c r="E156" s="28">
        <v>12</v>
      </c>
      <c r="F156" s="28">
        <v>17</v>
      </c>
      <c r="G156" s="28">
        <f t="shared" si="61"/>
        <v>29</v>
      </c>
      <c r="H156" s="30">
        <f t="shared" si="58"/>
        <v>0.33720930232558138</v>
      </c>
      <c r="I156" s="28"/>
      <c r="J156" s="28"/>
      <c r="K156" s="28">
        <v>24</v>
      </c>
      <c r="L156" s="28">
        <v>1</v>
      </c>
      <c r="M156" s="28">
        <f t="shared" si="59"/>
        <v>0</v>
      </c>
      <c r="N156" s="28"/>
      <c r="O156" s="28"/>
      <c r="P156" s="28">
        <v>2</v>
      </c>
      <c r="Q156" s="73">
        <f t="shared" si="60"/>
        <v>27</v>
      </c>
    </row>
    <row r="157" spans="1:18" x14ac:dyDescent="0.2">
      <c r="B157" s="71">
        <v>6</v>
      </c>
      <c r="C157" s="29" t="s">
        <v>164</v>
      </c>
      <c r="D157" s="72">
        <v>71</v>
      </c>
      <c r="E157" s="28">
        <v>7</v>
      </c>
      <c r="F157" s="28">
        <v>14</v>
      </c>
      <c r="G157" s="28">
        <f t="shared" si="61"/>
        <v>21</v>
      </c>
      <c r="H157" s="30">
        <f t="shared" si="58"/>
        <v>0.29577464788732394</v>
      </c>
      <c r="I157" s="28"/>
      <c r="J157" s="28"/>
      <c r="K157" s="28">
        <v>16</v>
      </c>
      <c r="L157" s="28"/>
      <c r="M157" s="28">
        <f t="shared" si="59"/>
        <v>5</v>
      </c>
      <c r="N157" s="28">
        <v>5</v>
      </c>
      <c r="O157" s="28"/>
      <c r="P157" s="28"/>
      <c r="Q157" s="73">
        <f t="shared" si="60"/>
        <v>16</v>
      </c>
    </row>
    <row r="158" spans="1:18" x14ac:dyDescent="0.2">
      <c r="B158" s="71">
        <v>7</v>
      </c>
      <c r="C158" s="29" t="s">
        <v>165</v>
      </c>
      <c r="D158" s="72">
        <v>87</v>
      </c>
      <c r="E158" s="28">
        <v>16</v>
      </c>
      <c r="F158" s="28">
        <v>14</v>
      </c>
      <c r="G158" s="28">
        <f t="shared" si="61"/>
        <v>30</v>
      </c>
      <c r="H158" s="30">
        <f t="shared" si="58"/>
        <v>0.34482758620689657</v>
      </c>
      <c r="I158" s="28"/>
      <c r="J158" s="28"/>
      <c r="K158" s="28">
        <v>27</v>
      </c>
      <c r="L158" s="28"/>
      <c r="M158" s="28">
        <f t="shared" ref="M158:M173" si="62">+N158+O158</f>
        <v>0</v>
      </c>
      <c r="N158" s="28"/>
      <c r="O158" s="28"/>
      <c r="P158" s="28">
        <v>2</v>
      </c>
      <c r="Q158" s="73">
        <f t="shared" si="60"/>
        <v>28</v>
      </c>
    </row>
    <row r="159" spans="1:18" x14ac:dyDescent="0.2">
      <c r="B159" s="71">
        <v>8</v>
      </c>
      <c r="C159" s="29" t="s">
        <v>166</v>
      </c>
      <c r="D159" s="72">
        <v>83</v>
      </c>
      <c r="E159" s="28">
        <v>11</v>
      </c>
      <c r="F159" s="28">
        <v>12</v>
      </c>
      <c r="G159" s="28">
        <f t="shared" si="61"/>
        <v>23</v>
      </c>
      <c r="H159" s="30">
        <f t="shared" ref="H159:H165" si="63">++G159/D159</f>
        <v>0.27710843373493976</v>
      </c>
      <c r="I159" s="28"/>
      <c r="J159" s="28"/>
      <c r="K159" s="28">
        <v>22</v>
      </c>
      <c r="L159" s="28"/>
      <c r="M159" s="28">
        <f t="shared" si="62"/>
        <v>9</v>
      </c>
      <c r="N159" s="28">
        <v>9</v>
      </c>
      <c r="O159" s="28"/>
      <c r="P159" s="28">
        <v>1</v>
      </c>
      <c r="Q159" s="73">
        <f t="shared" si="60"/>
        <v>13</v>
      </c>
    </row>
    <row r="160" spans="1:18" x14ac:dyDescent="0.2">
      <c r="B160" s="71">
        <v>9</v>
      </c>
      <c r="C160" s="29" t="s">
        <v>167</v>
      </c>
      <c r="D160" s="72">
        <v>84</v>
      </c>
      <c r="E160" s="28">
        <v>14</v>
      </c>
      <c r="F160" s="28">
        <v>2</v>
      </c>
      <c r="G160" s="28">
        <f t="shared" si="61"/>
        <v>16</v>
      </c>
      <c r="H160" s="30">
        <f t="shared" si="63"/>
        <v>0.19047619047619047</v>
      </c>
      <c r="I160" s="28"/>
      <c r="J160" s="28">
        <v>16</v>
      </c>
      <c r="K160" s="28">
        <v>1</v>
      </c>
      <c r="L160" s="28"/>
      <c r="M160" s="28">
        <f t="shared" si="62"/>
        <v>0</v>
      </c>
      <c r="N160" s="28"/>
      <c r="O160" s="28"/>
      <c r="P160" s="28">
        <v>1</v>
      </c>
      <c r="Q160" s="73">
        <f t="shared" ref="Q160:Q165" si="64">+G160-M160-P160</f>
        <v>15</v>
      </c>
    </row>
    <row r="161" spans="1:17" x14ac:dyDescent="0.2">
      <c r="B161" s="71">
        <v>10</v>
      </c>
      <c r="C161" s="29" t="s">
        <v>168</v>
      </c>
      <c r="D161" s="72">
        <v>80</v>
      </c>
      <c r="E161" s="28">
        <v>26</v>
      </c>
      <c r="F161" s="28">
        <v>9</v>
      </c>
      <c r="G161" s="28">
        <f t="shared" si="61"/>
        <v>35</v>
      </c>
      <c r="H161" s="30">
        <f t="shared" si="63"/>
        <v>0.4375</v>
      </c>
      <c r="I161" s="28">
        <v>28</v>
      </c>
      <c r="J161" s="28">
        <v>35</v>
      </c>
      <c r="K161" s="28">
        <v>29</v>
      </c>
      <c r="L161" s="28"/>
      <c r="M161" s="28">
        <f t="shared" si="62"/>
        <v>0</v>
      </c>
      <c r="N161" s="28"/>
      <c r="O161" s="28"/>
      <c r="P161" s="28"/>
      <c r="Q161" s="73">
        <f t="shared" si="64"/>
        <v>35</v>
      </c>
    </row>
    <row r="162" spans="1:17" x14ac:dyDescent="0.2">
      <c r="B162" s="71">
        <v>11</v>
      </c>
      <c r="C162" s="29" t="s">
        <v>169</v>
      </c>
      <c r="D162" s="72">
        <v>80</v>
      </c>
      <c r="E162" s="28">
        <v>40</v>
      </c>
      <c r="F162" s="28"/>
      <c r="G162" s="28">
        <f t="shared" si="61"/>
        <v>40</v>
      </c>
      <c r="H162" s="30">
        <f t="shared" si="63"/>
        <v>0.5</v>
      </c>
      <c r="I162" s="28"/>
      <c r="J162" s="28"/>
      <c r="K162" s="28">
        <v>1</v>
      </c>
      <c r="L162" s="28"/>
      <c r="M162" s="28">
        <f t="shared" si="62"/>
        <v>0</v>
      </c>
      <c r="N162" s="28"/>
      <c r="O162" s="28"/>
      <c r="P162" s="28">
        <v>3</v>
      </c>
      <c r="Q162" s="73">
        <f t="shared" si="64"/>
        <v>37</v>
      </c>
    </row>
    <row r="163" spans="1:17" x14ac:dyDescent="0.2">
      <c r="B163" s="71">
        <v>12</v>
      </c>
      <c r="C163" s="29" t="s">
        <v>170</v>
      </c>
      <c r="D163" s="72">
        <v>85</v>
      </c>
      <c r="E163" s="28">
        <v>45</v>
      </c>
      <c r="F163" s="28"/>
      <c r="G163" s="28">
        <f t="shared" si="61"/>
        <v>45</v>
      </c>
      <c r="H163" s="30">
        <f t="shared" si="63"/>
        <v>0.52941176470588236</v>
      </c>
      <c r="I163" s="28">
        <v>5</v>
      </c>
      <c r="J163" s="28">
        <v>28</v>
      </c>
      <c r="K163" s="28">
        <v>36</v>
      </c>
      <c r="L163" s="28"/>
      <c r="M163" s="28">
        <f t="shared" si="62"/>
        <v>0</v>
      </c>
      <c r="N163" s="28"/>
      <c r="O163" s="28"/>
      <c r="P163" s="28"/>
      <c r="Q163" s="73">
        <f t="shared" si="64"/>
        <v>45</v>
      </c>
    </row>
    <row r="164" spans="1:17" x14ac:dyDescent="0.2">
      <c r="B164" s="71">
        <v>13</v>
      </c>
      <c r="C164" s="29" t="s">
        <v>171</v>
      </c>
      <c r="D164" s="72">
        <v>85</v>
      </c>
      <c r="E164" s="28">
        <v>8</v>
      </c>
      <c r="F164" s="28">
        <v>8</v>
      </c>
      <c r="G164" s="28">
        <f t="shared" si="61"/>
        <v>16</v>
      </c>
      <c r="H164" s="30">
        <f t="shared" si="63"/>
        <v>0.18823529411764706</v>
      </c>
      <c r="I164" s="28"/>
      <c r="J164" s="28"/>
      <c r="K164" s="28">
        <v>6</v>
      </c>
      <c r="L164" s="28"/>
      <c r="M164" s="28">
        <f t="shared" si="62"/>
        <v>0</v>
      </c>
      <c r="N164" s="28"/>
      <c r="O164" s="28"/>
      <c r="P164" s="28"/>
      <c r="Q164" s="73">
        <f t="shared" si="64"/>
        <v>16</v>
      </c>
    </row>
    <row r="165" spans="1:17" x14ac:dyDescent="0.2">
      <c r="B165" s="71">
        <v>14</v>
      </c>
      <c r="C165" s="29" t="s">
        <v>172</v>
      </c>
      <c r="D165" s="72">
        <v>86</v>
      </c>
      <c r="E165" s="28">
        <v>4</v>
      </c>
      <c r="F165" s="28">
        <v>13</v>
      </c>
      <c r="G165" s="28">
        <f t="shared" si="61"/>
        <v>17</v>
      </c>
      <c r="H165" s="30">
        <f t="shared" si="63"/>
        <v>0.19767441860465115</v>
      </c>
      <c r="I165" s="28">
        <v>8</v>
      </c>
      <c r="J165" s="28">
        <v>11</v>
      </c>
      <c r="K165" s="28">
        <v>16</v>
      </c>
      <c r="L165" s="28"/>
      <c r="M165" s="28">
        <f t="shared" si="62"/>
        <v>0</v>
      </c>
      <c r="N165" s="28"/>
      <c r="O165" s="28"/>
      <c r="P165" s="28">
        <v>1</v>
      </c>
      <c r="Q165" s="73">
        <f t="shared" si="64"/>
        <v>16</v>
      </c>
    </row>
    <row r="166" spans="1:17" x14ac:dyDescent="0.2">
      <c r="B166" s="71">
        <v>15</v>
      </c>
      <c r="C166" s="29" t="s">
        <v>173</v>
      </c>
      <c r="D166" s="72">
        <v>82</v>
      </c>
      <c r="E166" s="28">
        <v>8</v>
      </c>
      <c r="F166" s="28">
        <v>3</v>
      </c>
      <c r="G166" s="28">
        <f t="shared" si="61"/>
        <v>11</v>
      </c>
      <c r="H166" s="30">
        <f t="shared" ref="H166:H173" si="65">++G166/D166</f>
        <v>0.13414634146341464</v>
      </c>
      <c r="I166" s="28"/>
      <c r="J166" s="28"/>
      <c r="K166" s="28">
        <v>7</v>
      </c>
      <c r="L166" s="28"/>
      <c r="M166" s="28">
        <f t="shared" si="62"/>
        <v>0</v>
      </c>
      <c r="N166" s="28"/>
      <c r="O166" s="28"/>
      <c r="P166" s="28">
        <v>1</v>
      </c>
      <c r="Q166" s="73">
        <f t="shared" ref="Q166:Q172" si="66">+G166-M166-P166</f>
        <v>10</v>
      </c>
    </row>
    <row r="167" spans="1:17" x14ac:dyDescent="0.2">
      <c r="B167" s="71">
        <v>16</v>
      </c>
      <c r="C167" s="29" t="s">
        <v>174</v>
      </c>
      <c r="D167" s="72">
        <v>80</v>
      </c>
      <c r="E167" s="28">
        <v>7</v>
      </c>
      <c r="F167" s="28">
        <v>9</v>
      </c>
      <c r="G167" s="28">
        <f t="shared" si="61"/>
        <v>16</v>
      </c>
      <c r="H167" s="30">
        <f t="shared" si="65"/>
        <v>0.2</v>
      </c>
      <c r="I167" s="28"/>
      <c r="J167" s="28">
        <v>6</v>
      </c>
      <c r="K167" s="28"/>
      <c r="L167" s="28"/>
      <c r="M167" s="28">
        <f t="shared" si="62"/>
        <v>0</v>
      </c>
      <c r="N167" s="28"/>
      <c r="O167" s="28"/>
      <c r="P167" s="28"/>
      <c r="Q167" s="73">
        <f t="shared" si="66"/>
        <v>16</v>
      </c>
    </row>
    <row r="168" spans="1:17" x14ac:dyDescent="0.2">
      <c r="B168" s="71">
        <v>17</v>
      </c>
      <c r="C168" s="29" t="s">
        <v>175</v>
      </c>
      <c r="D168" s="72">
        <v>83</v>
      </c>
      <c r="E168" s="28">
        <v>20</v>
      </c>
      <c r="F168" s="28"/>
      <c r="G168" s="28">
        <f t="shared" si="61"/>
        <v>20</v>
      </c>
      <c r="H168" s="30">
        <f t="shared" si="65"/>
        <v>0.24096385542168675</v>
      </c>
      <c r="I168" s="28"/>
      <c r="J168" s="28"/>
      <c r="K168" s="28">
        <v>20</v>
      </c>
      <c r="L168" s="28"/>
      <c r="M168" s="28">
        <f t="shared" si="62"/>
        <v>20</v>
      </c>
      <c r="N168" s="28">
        <v>20</v>
      </c>
      <c r="O168" s="28"/>
      <c r="P168" s="28"/>
      <c r="Q168" s="73">
        <f t="shared" si="66"/>
        <v>0</v>
      </c>
    </row>
    <row r="169" spans="1:17" x14ac:dyDescent="0.2">
      <c r="B169" s="71">
        <v>18</v>
      </c>
      <c r="C169" s="29" t="s">
        <v>176</v>
      </c>
      <c r="D169" s="72">
        <v>84</v>
      </c>
      <c r="E169" s="28">
        <v>7</v>
      </c>
      <c r="F169" s="28">
        <v>10</v>
      </c>
      <c r="G169" s="28">
        <f t="shared" si="61"/>
        <v>17</v>
      </c>
      <c r="H169" s="30">
        <f t="shared" si="65"/>
        <v>0.20238095238095238</v>
      </c>
      <c r="I169" s="28"/>
      <c r="J169" s="28">
        <v>7</v>
      </c>
      <c r="K169" s="28">
        <v>15</v>
      </c>
      <c r="L169" s="28"/>
      <c r="M169" s="28">
        <f t="shared" si="62"/>
        <v>0</v>
      </c>
      <c r="N169" s="28"/>
      <c r="O169" s="28"/>
      <c r="P169" s="28">
        <v>1</v>
      </c>
      <c r="Q169" s="73">
        <f t="shared" si="66"/>
        <v>16</v>
      </c>
    </row>
    <row r="170" spans="1:17" x14ac:dyDescent="0.2">
      <c r="B170" s="71">
        <v>19</v>
      </c>
      <c r="C170" s="29" t="s">
        <v>177</v>
      </c>
      <c r="D170" s="72">
        <v>85</v>
      </c>
      <c r="E170" s="28">
        <v>11</v>
      </c>
      <c r="F170" s="28">
        <v>10</v>
      </c>
      <c r="G170" s="28">
        <f>+F170+E170</f>
        <v>21</v>
      </c>
      <c r="H170" s="30">
        <f t="shared" si="65"/>
        <v>0.24705882352941178</v>
      </c>
      <c r="I170" s="28"/>
      <c r="J170" s="28">
        <v>21</v>
      </c>
      <c r="K170" s="28">
        <v>10</v>
      </c>
      <c r="L170" s="28"/>
      <c r="M170" s="28">
        <f t="shared" si="62"/>
        <v>3</v>
      </c>
      <c r="N170" s="28">
        <v>3</v>
      </c>
      <c r="O170" s="28"/>
      <c r="P170" s="28"/>
      <c r="Q170" s="73">
        <f t="shared" si="66"/>
        <v>18</v>
      </c>
    </row>
    <row r="171" spans="1:17" x14ac:dyDescent="0.2">
      <c r="B171" s="71">
        <v>20</v>
      </c>
      <c r="C171" s="29" t="s">
        <v>178</v>
      </c>
      <c r="D171" s="72">
        <v>75</v>
      </c>
      <c r="E171" s="28">
        <v>14</v>
      </c>
      <c r="F171" s="28">
        <v>6</v>
      </c>
      <c r="G171" s="28">
        <f>+F171+E171</f>
        <v>20</v>
      </c>
      <c r="H171" s="30">
        <f t="shared" si="65"/>
        <v>0.26666666666666666</v>
      </c>
      <c r="I171" s="28"/>
      <c r="J171" s="28">
        <v>20</v>
      </c>
      <c r="K171" s="28">
        <v>11</v>
      </c>
      <c r="L171" s="28"/>
      <c r="M171" s="28">
        <f t="shared" si="62"/>
        <v>0</v>
      </c>
      <c r="N171" s="28"/>
      <c r="O171" s="28"/>
      <c r="P171" s="28">
        <v>1</v>
      </c>
      <c r="Q171" s="73">
        <f t="shared" si="66"/>
        <v>19</v>
      </c>
    </row>
    <row r="172" spans="1:17" x14ac:dyDescent="0.2">
      <c r="B172" s="71">
        <v>21</v>
      </c>
      <c r="C172" s="29" t="s">
        <v>179</v>
      </c>
      <c r="D172" s="72">
        <v>83</v>
      </c>
      <c r="E172" s="28">
        <v>22</v>
      </c>
      <c r="F172" s="28">
        <v>15</v>
      </c>
      <c r="G172" s="28">
        <f>+F172+E172</f>
        <v>37</v>
      </c>
      <c r="H172" s="30">
        <f t="shared" si="65"/>
        <v>0.44578313253012047</v>
      </c>
      <c r="I172" s="28"/>
      <c r="J172" s="28">
        <v>31</v>
      </c>
      <c r="K172" s="28">
        <v>7</v>
      </c>
      <c r="L172" s="28"/>
      <c r="M172" s="28">
        <f t="shared" si="62"/>
        <v>18</v>
      </c>
      <c r="N172" s="28">
        <v>3</v>
      </c>
      <c r="O172" s="28">
        <v>15</v>
      </c>
      <c r="P172" s="28">
        <v>5</v>
      </c>
      <c r="Q172" s="73">
        <f t="shared" si="66"/>
        <v>14</v>
      </c>
    </row>
    <row r="173" spans="1:17" x14ac:dyDescent="0.2">
      <c r="B173" s="71">
        <v>22</v>
      </c>
      <c r="C173" s="29" t="s">
        <v>180</v>
      </c>
      <c r="D173" s="72">
        <v>80</v>
      </c>
      <c r="E173" s="28">
        <v>98</v>
      </c>
      <c r="F173" s="28">
        <v>3</v>
      </c>
      <c r="G173" s="28">
        <f>+F173+E173</f>
        <v>101</v>
      </c>
      <c r="H173" s="30">
        <f t="shared" si="65"/>
        <v>1.2625</v>
      </c>
      <c r="I173" s="28"/>
      <c r="J173" s="28">
        <v>101</v>
      </c>
      <c r="K173" s="28">
        <v>83</v>
      </c>
      <c r="L173" s="28">
        <v>1</v>
      </c>
      <c r="M173" s="28">
        <f t="shared" si="62"/>
        <v>0</v>
      </c>
      <c r="N173" s="28"/>
      <c r="O173" s="28"/>
      <c r="P173" s="28">
        <v>11</v>
      </c>
      <c r="Q173" s="73">
        <f>+G173-M173-P173</f>
        <v>90</v>
      </c>
    </row>
    <row r="174" spans="1:17" ht="39" customHeight="1" x14ac:dyDescent="0.2">
      <c r="A174" s="64">
        <v>1</v>
      </c>
      <c r="B174" s="60">
        <v>11</v>
      </c>
      <c r="C174" s="61" t="s">
        <v>181</v>
      </c>
      <c r="D174" s="62">
        <f>SUM(D152:D173)</f>
        <v>1810</v>
      </c>
      <c r="E174" s="62">
        <f>SUM(E152:E173)</f>
        <v>406</v>
      </c>
      <c r="F174" s="62">
        <f>SUM(F152:F173)</f>
        <v>179</v>
      </c>
      <c r="G174" s="62">
        <f>SUM(G152:G173)</f>
        <v>585</v>
      </c>
      <c r="H174" s="63">
        <f>+G174/D174</f>
        <v>0.32320441988950277</v>
      </c>
      <c r="I174" s="62">
        <f t="shared" ref="I174:Q174" si="67">SUM(I152:I173)</f>
        <v>46</v>
      </c>
      <c r="J174" s="62">
        <f t="shared" si="67"/>
        <v>276</v>
      </c>
      <c r="K174" s="62">
        <f t="shared" si="67"/>
        <v>399</v>
      </c>
      <c r="L174" s="62">
        <f t="shared" si="67"/>
        <v>2</v>
      </c>
      <c r="M174" s="62">
        <f t="shared" si="67"/>
        <v>76</v>
      </c>
      <c r="N174" s="62">
        <f t="shared" si="67"/>
        <v>58</v>
      </c>
      <c r="O174" s="62">
        <f t="shared" si="67"/>
        <v>18</v>
      </c>
      <c r="P174" s="62">
        <f t="shared" si="67"/>
        <v>34</v>
      </c>
      <c r="Q174" s="66">
        <f t="shared" si="67"/>
        <v>475</v>
      </c>
    </row>
    <row r="175" spans="1:17" x14ac:dyDescent="0.2">
      <c r="B175" s="71">
        <v>1</v>
      </c>
      <c r="C175" s="29" t="s">
        <v>182</v>
      </c>
      <c r="D175" s="72">
        <v>130</v>
      </c>
      <c r="E175" s="28">
        <v>59</v>
      </c>
      <c r="F175" s="28">
        <v>1</v>
      </c>
      <c r="G175" s="28">
        <f t="shared" ref="G175:G182" si="68">+F175+E175</f>
        <v>60</v>
      </c>
      <c r="H175" s="30">
        <f t="shared" ref="H175:H180" si="69">++G175/D175</f>
        <v>0.46153846153846156</v>
      </c>
      <c r="I175" s="28">
        <v>58</v>
      </c>
      <c r="J175" s="28">
        <v>60</v>
      </c>
      <c r="K175" s="28">
        <v>58</v>
      </c>
      <c r="L175" s="28"/>
      <c r="M175" s="28">
        <f>+N175+O175</f>
        <v>0</v>
      </c>
      <c r="N175" s="28"/>
      <c r="O175" s="28"/>
      <c r="P175" s="28">
        <v>7</v>
      </c>
      <c r="Q175" s="28">
        <f>+G175-M175-P175</f>
        <v>53</v>
      </c>
    </row>
    <row r="176" spans="1:17" x14ac:dyDescent="0.2">
      <c r="B176" s="71">
        <v>2</v>
      </c>
      <c r="C176" s="29" t="s">
        <v>183</v>
      </c>
      <c r="D176" s="72">
        <v>270</v>
      </c>
      <c r="E176" s="28">
        <v>6</v>
      </c>
      <c r="F176" s="28"/>
      <c r="G176" s="28">
        <f t="shared" si="68"/>
        <v>6</v>
      </c>
      <c r="H176" s="30">
        <f t="shared" si="69"/>
        <v>2.2222222222222223E-2</v>
      </c>
      <c r="I176" s="28">
        <v>5</v>
      </c>
      <c r="J176" s="28"/>
      <c r="K176" s="28">
        <v>5</v>
      </c>
      <c r="L176" s="28"/>
      <c r="M176" s="28">
        <f>+N176+O176</f>
        <v>0</v>
      </c>
      <c r="N176" s="28"/>
      <c r="O176" s="28"/>
      <c r="P176" s="28"/>
      <c r="Q176" s="28">
        <f>+G176-M176-P176</f>
        <v>6</v>
      </c>
    </row>
    <row r="177" spans="2:17" x14ac:dyDescent="0.2">
      <c r="B177" s="71">
        <v>3</v>
      </c>
      <c r="C177" s="29" t="s">
        <v>184</v>
      </c>
      <c r="D177" s="72">
        <v>275</v>
      </c>
      <c r="E177" s="28">
        <v>15</v>
      </c>
      <c r="F177" s="28">
        <v>43</v>
      </c>
      <c r="G177" s="28">
        <f t="shared" si="68"/>
        <v>58</v>
      </c>
      <c r="H177" s="30">
        <f t="shared" si="69"/>
        <v>0.21090909090909091</v>
      </c>
      <c r="I177" s="28">
        <v>20</v>
      </c>
      <c r="J177" s="28"/>
      <c r="K177" s="28">
        <v>55</v>
      </c>
      <c r="L177" s="28"/>
      <c r="M177" s="28">
        <f>+N177+O177</f>
        <v>0</v>
      </c>
      <c r="N177" s="28"/>
      <c r="O177" s="28"/>
      <c r="P177" s="28"/>
      <c r="Q177" s="28">
        <f>+G177-M177-P177</f>
        <v>58</v>
      </c>
    </row>
    <row r="178" spans="2:17" x14ac:dyDescent="0.2">
      <c r="B178" s="71">
        <v>4</v>
      </c>
      <c r="C178" s="29" t="s">
        <v>185</v>
      </c>
      <c r="D178" s="72">
        <v>290</v>
      </c>
      <c r="E178" s="28">
        <v>18</v>
      </c>
      <c r="F178" s="28">
        <v>23</v>
      </c>
      <c r="G178" s="28">
        <f t="shared" si="68"/>
        <v>41</v>
      </c>
      <c r="H178" s="30">
        <f t="shared" si="69"/>
        <v>0.14137931034482759</v>
      </c>
      <c r="I178" s="28">
        <v>5</v>
      </c>
      <c r="J178" s="28"/>
      <c r="K178" s="28">
        <v>38</v>
      </c>
      <c r="L178" s="28"/>
      <c r="M178" s="28">
        <f t="shared" ref="M178:M183" si="70">+N178+O178</f>
        <v>3</v>
      </c>
      <c r="N178" s="28"/>
      <c r="O178" s="28">
        <v>3</v>
      </c>
      <c r="P178" s="28">
        <v>2</v>
      </c>
      <c r="Q178" s="28">
        <f>+G178-M178-P178</f>
        <v>36</v>
      </c>
    </row>
    <row r="179" spans="2:17" x14ac:dyDescent="0.2">
      <c r="B179" s="71">
        <v>5</v>
      </c>
      <c r="C179" s="29" t="s">
        <v>186</v>
      </c>
      <c r="D179" s="72">
        <v>185</v>
      </c>
      <c r="E179" s="28">
        <v>28</v>
      </c>
      <c r="F179" s="28">
        <v>11</v>
      </c>
      <c r="G179" s="28">
        <f t="shared" si="68"/>
        <v>39</v>
      </c>
      <c r="H179" s="30">
        <f t="shared" si="69"/>
        <v>0.21081081081081082</v>
      </c>
      <c r="I179" s="28">
        <v>25</v>
      </c>
      <c r="J179" s="28">
        <v>39</v>
      </c>
      <c r="K179" s="28">
        <v>36</v>
      </c>
      <c r="L179" s="28"/>
      <c r="M179" s="28">
        <f t="shared" si="70"/>
        <v>21</v>
      </c>
      <c r="N179" s="28">
        <v>21</v>
      </c>
      <c r="O179" s="28"/>
      <c r="P179" s="28"/>
      <c r="Q179" s="28">
        <f t="shared" ref="Q179:Q185" si="71">+G179-M179-P179</f>
        <v>18</v>
      </c>
    </row>
    <row r="180" spans="2:17" x14ac:dyDescent="0.2">
      <c r="B180" s="71">
        <v>6</v>
      </c>
      <c r="C180" s="29" t="s">
        <v>187</v>
      </c>
      <c r="D180" s="72">
        <v>220</v>
      </c>
      <c r="E180" s="28">
        <v>54</v>
      </c>
      <c r="F180" s="28">
        <v>24</v>
      </c>
      <c r="G180" s="28">
        <f t="shared" si="68"/>
        <v>78</v>
      </c>
      <c r="H180" s="30">
        <f t="shared" si="69"/>
        <v>0.35454545454545455</v>
      </c>
      <c r="I180" s="28">
        <v>78</v>
      </c>
      <c r="J180" s="28">
        <v>78</v>
      </c>
      <c r="K180" s="28">
        <v>78</v>
      </c>
      <c r="L180" s="28"/>
      <c r="M180" s="28">
        <f t="shared" si="70"/>
        <v>0</v>
      </c>
      <c r="N180" s="28"/>
      <c r="O180" s="28"/>
      <c r="P180" s="28"/>
      <c r="Q180" s="28">
        <f t="shared" si="71"/>
        <v>78</v>
      </c>
    </row>
    <row r="181" spans="2:17" x14ac:dyDescent="0.2">
      <c r="B181" s="71">
        <v>7</v>
      </c>
      <c r="C181" s="29" t="s">
        <v>188</v>
      </c>
      <c r="D181" s="72">
        <v>155</v>
      </c>
      <c r="E181" s="28">
        <v>15</v>
      </c>
      <c r="F181" s="28">
        <v>0</v>
      </c>
      <c r="G181" s="28">
        <f t="shared" si="68"/>
        <v>15</v>
      </c>
      <c r="H181" s="30">
        <f t="shared" ref="H181:H192" si="72">++G181/D181</f>
        <v>9.6774193548387094E-2</v>
      </c>
      <c r="I181" s="28">
        <v>15</v>
      </c>
      <c r="J181" s="28">
        <v>15</v>
      </c>
      <c r="K181" s="28">
        <v>15</v>
      </c>
      <c r="L181" s="28"/>
      <c r="M181" s="28">
        <f t="shared" si="70"/>
        <v>0</v>
      </c>
      <c r="N181" s="28"/>
      <c r="O181" s="28"/>
      <c r="P181" s="28"/>
      <c r="Q181" s="28">
        <f t="shared" si="71"/>
        <v>15</v>
      </c>
    </row>
    <row r="182" spans="2:17" x14ac:dyDescent="0.2">
      <c r="B182" s="71">
        <v>8</v>
      </c>
      <c r="C182" s="29" t="s">
        <v>189</v>
      </c>
      <c r="D182" s="72">
        <v>150</v>
      </c>
      <c r="E182" s="28">
        <v>22</v>
      </c>
      <c r="F182" s="28">
        <v>10</v>
      </c>
      <c r="G182" s="28">
        <f t="shared" si="68"/>
        <v>32</v>
      </c>
      <c r="H182" s="30">
        <f t="shared" si="72"/>
        <v>0.21333333333333335</v>
      </c>
      <c r="I182" s="28"/>
      <c r="J182" s="28">
        <v>32</v>
      </c>
      <c r="K182" s="28">
        <v>32</v>
      </c>
      <c r="L182" s="28"/>
      <c r="M182" s="28">
        <f t="shared" si="70"/>
        <v>0</v>
      </c>
      <c r="N182" s="28"/>
      <c r="O182" s="28"/>
      <c r="P182" s="28">
        <v>2</v>
      </c>
      <c r="Q182" s="28">
        <f t="shared" si="71"/>
        <v>30</v>
      </c>
    </row>
    <row r="183" spans="2:17" x14ac:dyDescent="0.2">
      <c r="B183" s="71">
        <v>9</v>
      </c>
      <c r="C183" s="29" t="s">
        <v>190</v>
      </c>
      <c r="D183" s="72">
        <v>120</v>
      </c>
      <c r="E183" s="28">
        <v>26</v>
      </c>
      <c r="F183" s="28">
        <v>12</v>
      </c>
      <c r="G183" s="28">
        <f>+F183+E183</f>
        <v>38</v>
      </c>
      <c r="H183" s="30">
        <f t="shared" si="72"/>
        <v>0.31666666666666665</v>
      </c>
      <c r="I183" s="28"/>
      <c r="J183" s="28">
        <v>38</v>
      </c>
      <c r="K183" s="28">
        <v>37</v>
      </c>
      <c r="L183" s="28"/>
      <c r="M183" s="28">
        <f t="shared" si="70"/>
        <v>1</v>
      </c>
      <c r="N183" s="28"/>
      <c r="O183" s="28">
        <v>1</v>
      </c>
      <c r="P183" s="28"/>
      <c r="Q183" s="28">
        <f t="shared" si="71"/>
        <v>37</v>
      </c>
    </row>
    <row r="184" spans="2:17" x14ac:dyDescent="0.2">
      <c r="B184" s="71">
        <v>10</v>
      </c>
      <c r="C184" s="29" t="s">
        <v>191</v>
      </c>
      <c r="D184" s="72">
        <v>170</v>
      </c>
      <c r="E184" s="28">
        <v>17</v>
      </c>
      <c r="F184" s="28">
        <v>11</v>
      </c>
      <c r="G184" s="28">
        <f t="shared" ref="G184:G193" si="73">+F184+E184</f>
        <v>28</v>
      </c>
      <c r="H184" s="30">
        <f t="shared" si="72"/>
        <v>0.16470588235294117</v>
      </c>
      <c r="I184" s="28">
        <v>25</v>
      </c>
      <c r="J184" s="28">
        <v>28</v>
      </c>
      <c r="K184" s="28">
        <v>25</v>
      </c>
      <c r="L184" s="28"/>
      <c r="M184" s="28">
        <f>+N184+O184</f>
        <v>0</v>
      </c>
      <c r="N184" s="28"/>
      <c r="O184" s="28"/>
      <c r="P184" s="28"/>
      <c r="Q184" s="28">
        <f t="shared" si="71"/>
        <v>28</v>
      </c>
    </row>
    <row r="185" spans="2:17" x14ac:dyDescent="0.2">
      <c r="B185" s="71">
        <v>11</v>
      </c>
      <c r="C185" s="29" t="s">
        <v>192</v>
      </c>
      <c r="D185" s="72">
        <v>190</v>
      </c>
      <c r="E185" s="28">
        <v>55</v>
      </c>
      <c r="F185" s="28"/>
      <c r="G185" s="28">
        <f t="shared" si="73"/>
        <v>55</v>
      </c>
      <c r="H185" s="30">
        <f t="shared" si="72"/>
        <v>0.28947368421052633</v>
      </c>
      <c r="I185" s="28"/>
      <c r="J185" s="28">
        <v>55</v>
      </c>
      <c r="K185" s="28">
        <v>55</v>
      </c>
      <c r="L185" s="28"/>
      <c r="M185" s="28">
        <f t="shared" ref="M185:M193" si="74">+N185+O185</f>
        <v>0</v>
      </c>
      <c r="N185" s="28"/>
      <c r="O185" s="28"/>
      <c r="P185" s="28">
        <v>1</v>
      </c>
      <c r="Q185" s="28">
        <f t="shared" si="71"/>
        <v>54</v>
      </c>
    </row>
    <row r="186" spans="2:17" x14ac:dyDescent="0.2">
      <c r="B186" s="71">
        <v>12</v>
      </c>
      <c r="C186" s="29" t="s">
        <v>193</v>
      </c>
      <c r="D186" s="72">
        <v>130</v>
      </c>
      <c r="E186" s="28">
        <v>8</v>
      </c>
      <c r="F186" s="28">
        <v>30</v>
      </c>
      <c r="G186" s="28">
        <f t="shared" si="73"/>
        <v>38</v>
      </c>
      <c r="H186" s="30">
        <f t="shared" si="72"/>
        <v>0.29230769230769232</v>
      </c>
      <c r="I186" s="28">
        <v>38</v>
      </c>
      <c r="J186" s="28">
        <v>38</v>
      </c>
      <c r="K186" s="28">
        <v>38</v>
      </c>
      <c r="L186" s="28"/>
      <c r="M186" s="28">
        <f t="shared" si="74"/>
        <v>0</v>
      </c>
      <c r="N186" s="28"/>
      <c r="O186" s="28"/>
      <c r="P186" s="28"/>
      <c r="Q186" s="28">
        <f>+G186-M186-P186</f>
        <v>38</v>
      </c>
    </row>
    <row r="187" spans="2:17" x14ac:dyDescent="0.2">
      <c r="B187" s="71">
        <v>13</v>
      </c>
      <c r="C187" s="29" t="s">
        <v>194</v>
      </c>
      <c r="D187" s="72">
        <v>170</v>
      </c>
      <c r="E187" s="28">
        <v>17</v>
      </c>
      <c r="F187" s="28">
        <v>19</v>
      </c>
      <c r="G187" s="28">
        <f t="shared" si="73"/>
        <v>36</v>
      </c>
      <c r="H187" s="30">
        <f t="shared" si="72"/>
        <v>0.21176470588235294</v>
      </c>
      <c r="I187" s="28">
        <v>35</v>
      </c>
      <c r="J187" s="28">
        <v>36</v>
      </c>
      <c r="K187" s="28">
        <v>30</v>
      </c>
      <c r="L187" s="28"/>
      <c r="M187" s="28">
        <f t="shared" si="74"/>
        <v>0</v>
      </c>
      <c r="N187" s="28"/>
      <c r="O187" s="28"/>
      <c r="P187" s="28"/>
      <c r="Q187" s="28">
        <f t="shared" ref="Q187:Q192" si="75">+G187-M187-P187</f>
        <v>36</v>
      </c>
    </row>
    <row r="188" spans="2:17" x14ac:dyDescent="0.2">
      <c r="B188" s="71">
        <v>14</v>
      </c>
      <c r="C188" s="29" t="s">
        <v>195</v>
      </c>
      <c r="D188" s="72">
        <v>95</v>
      </c>
      <c r="E188" s="28">
        <v>17</v>
      </c>
      <c r="F188" s="28">
        <v>7</v>
      </c>
      <c r="G188" s="28">
        <f t="shared" si="73"/>
        <v>24</v>
      </c>
      <c r="H188" s="30">
        <f t="shared" si="72"/>
        <v>0.25263157894736843</v>
      </c>
      <c r="I188" s="28">
        <v>22</v>
      </c>
      <c r="J188" s="28">
        <v>24</v>
      </c>
      <c r="K188" s="28">
        <v>17</v>
      </c>
      <c r="L188" s="28"/>
      <c r="M188" s="28">
        <f t="shared" si="74"/>
        <v>0</v>
      </c>
      <c r="N188" s="28"/>
      <c r="O188" s="28"/>
      <c r="P188" s="28">
        <v>1</v>
      </c>
      <c r="Q188" s="28">
        <f t="shared" si="75"/>
        <v>23</v>
      </c>
    </row>
    <row r="189" spans="2:17" x14ac:dyDescent="0.2">
      <c r="B189" s="71">
        <v>15</v>
      </c>
      <c r="C189" s="29" t="s">
        <v>196</v>
      </c>
      <c r="D189" s="72">
        <v>185</v>
      </c>
      <c r="E189" s="28">
        <v>20</v>
      </c>
      <c r="F189" s="28">
        <v>0</v>
      </c>
      <c r="G189" s="28">
        <f t="shared" si="73"/>
        <v>20</v>
      </c>
      <c r="H189" s="30">
        <f t="shared" si="72"/>
        <v>0.10810810810810811</v>
      </c>
      <c r="I189" s="28">
        <v>20</v>
      </c>
      <c r="J189" s="28">
        <v>20</v>
      </c>
      <c r="K189" s="28">
        <v>20</v>
      </c>
      <c r="L189" s="28"/>
      <c r="M189" s="28">
        <f t="shared" si="74"/>
        <v>0</v>
      </c>
      <c r="N189" s="28"/>
      <c r="O189" s="28"/>
      <c r="P189" s="28"/>
      <c r="Q189" s="28">
        <f t="shared" si="75"/>
        <v>20</v>
      </c>
    </row>
    <row r="190" spans="2:17" x14ac:dyDescent="0.2">
      <c r="B190" s="71">
        <v>16</v>
      </c>
      <c r="C190" s="29" t="s">
        <v>197</v>
      </c>
      <c r="D190" s="72">
        <v>180</v>
      </c>
      <c r="E190" s="28">
        <v>21</v>
      </c>
      <c r="F190" s="28">
        <v>14</v>
      </c>
      <c r="G190" s="28">
        <f t="shared" si="73"/>
        <v>35</v>
      </c>
      <c r="H190" s="30">
        <f t="shared" si="72"/>
        <v>0.19444444444444445</v>
      </c>
      <c r="I190" s="28">
        <v>17</v>
      </c>
      <c r="J190" s="28">
        <v>35</v>
      </c>
      <c r="K190" s="28">
        <v>31</v>
      </c>
      <c r="L190" s="28"/>
      <c r="M190" s="28">
        <f t="shared" si="74"/>
        <v>0</v>
      </c>
      <c r="N190" s="28"/>
      <c r="O190" s="28"/>
      <c r="P190" s="28">
        <v>2</v>
      </c>
      <c r="Q190" s="28">
        <f t="shared" si="75"/>
        <v>33</v>
      </c>
    </row>
    <row r="191" spans="2:17" x14ac:dyDescent="0.2">
      <c r="B191" s="71">
        <v>17</v>
      </c>
      <c r="C191" s="29" t="s">
        <v>198</v>
      </c>
      <c r="D191" s="72">
        <v>155</v>
      </c>
      <c r="E191" s="28">
        <v>16</v>
      </c>
      <c r="F191" s="28">
        <v>15</v>
      </c>
      <c r="G191" s="28">
        <f t="shared" si="73"/>
        <v>31</v>
      </c>
      <c r="H191" s="30">
        <f t="shared" si="72"/>
        <v>0.2</v>
      </c>
      <c r="I191" s="28">
        <v>30</v>
      </c>
      <c r="J191" s="28">
        <v>31</v>
      </c>
      <c r="K191" s="28">
        <v>24</v>
      </c>
      <c r="L191" s="28"/>
      <c r="M191" s="28">
        <f t="shared" si="74"/>
        <v>0</v>
      </c>
      <c r="N191" s="28"/>
      <c r="O191" s="28"/>
      <c r="P191" s="28"/>
      <c r="Q191" s="28">
        <f t="shared" si="75"/>
        <v>31</v>
      </c>
    </row>
    <row r="192" spans="2:17" x14ac:dyDescent="0.2">
      <c r="B192" s="71">
        <v>18</v>
      </c>
      <c r="C192" s="29" t="s">
        <v>199</v>
      </c>
      <c r="D192" s="72">
        <v>195</v>
      </c>
      <c r="E192" s="28">
        <v>165</v>
      </c>
      <c r="F192" s="28">
        <v>16</v>
      </c>
      <c r="G192" s="28">
        <f t="shared" si="73"/>
        <v>181</v>
      </c>
      <c r="H192" s="30">
        <f t="shared" si="72"/>
        <v>0.92820512820512824</v>
      </c>
      <c r="I192" s="28"/>
      <c r="J192" s="28">
        <v>181</v>
      </c>
      <c r="K192" s="28">
        <v>172</v>
      </c>
      <c r="L192" s="28"/>
      <c r="M192" s="28">
        <f t="shared" si="74"/>
        <v>0</v>
      </c>
      <c r="N192" s="28"/>
      <c r="O192" s="28"/>
      <c r="P192" s="28"/>
      <c r="Q192" s="28">
        <f t="shared" si="75"/>
        <v>181</v>
      </c>
    </row>
    <row r="193" spans="1:17" x14ac:dyDescent="0.2">
      <c r="B193" s="71">
        <v>19</v>
      </c>
      <c r="C193" s="29" t="s">
        <v>200</v>
      </c>
      <c r="D193" s="72">
        <v>105</v>
      </c>
      <c r="E193" s="28">
        <v>14</v>
      </c>
      <c r="F193" s="28">
        <v>10</v>
      </c>
      <c r="G193" s="28">
        <f t="shared" si="73"/>
        <v>24</v>
      </c>
      <c r="H193" s="30">
        <f>++G193/D193</f>
        <v>0.22857142857142856</v>
      </c>
      <c r="I193" s="28">
        <v>24</v>
      </c>
      <c r="J193" s="28">
        <v>24</v>
      </c>
      <c r="K193" s="28">
        <v>20</v>
      </c>
      <c r="L193" s="28"/>
      <c r="M193" s="28">
        <f t="shared" si="74"/>
        <v>0</v>
      </c>
      <c r="N193" s="28"/>
      <c r="O193" s="28"/>
      <c r="P193" s="28"/>
      <c r="Q193" s="28">
        <f>+G193-M193-P193</f>
        <v>24</v>
      </c>
    </row>
    <row r="194" spans="1:17" ht="39" customHeight="1" x14ac:dyDescent="0.2">
      <c r="A194" s="64">
        <v>1</v>
      </c>
      <c r="B194" s="60">
        <v>12</v>
      </c>
      <c r="C194" s="61" t="s">
        <v>201</v>
      </c>
      <c r="D194" s="62">
        <f>SUM(D175:D193)</f>
        <v>3370</v>
      </c>
      <c r="E194" s="62">
        <f>SUM(E175:E193)</f>
        <v>593</v>
      </c>
      <c r="F194" s="62">
        <f>SUM(F175:F193)</f>
        <v>246</v>
      </c>
      <c r="G194" s="62">
        <f>SUM(G175:G193)</f>
        <v>839</v>
      </c>
      <c r="H194" s="63">
        <f>+G194/D194</f>
        <v>0.24896142433234422</v>
      </c>
      <c r="I194" s="62">
        <f t="shared" ref="I194:Q194" si="76">SUM(I175:I193)</f>
        <v>417</v>
      </c>
      <c r="J194" s="62">
        <f t="shared" si="76"/>
        <v>734</v>
      </c>
      <c r="K194" s="62">
        <f t="shared" si="76"/>
        <v>786</v>
      </c>
      <c r="L194" s="62">
        <f t="shared" si="76"/>
        <v>0</v>
      </c>
      <c r="M194" s="62">
        <f t="shared" si="76"/>
        <v>25</v>
      </c>
      <c r="N194" s="62">
        <f t="shared" si="76"/>
        <v>21</v>
      </c>
      <c r="O194" s="62">
        <f t="shared" si="76"/>
        <v>4</v>
      </c>
      <c r="P194" s="62">
        <f t="shared" si="76"/>
        <v>15</v>
      </c>
      <c r="Q194" s="62">
        <f t="shared" si="76"/>
        <v>799</v>
      </c>
    </row>
    <row r="195" spans="1:17" x14ac:dyDescent="0.2">
      <c r="B195" s="71">
        <v>1</v>
      </c>
      <c r="C195" s="29" t="s">
        <v>202</v>
      </c>
      <c r="D195" s="72">
        <v>198</v>
      </c>
      <c r="E195" s="28">
        <v>18</v>
      </c>
      <c r="F195" s="28">
        <v>8</v>
      </c>
      <c r="G195" s="28">
        <f t="shared" ref="G195:G206" si="77">+F195+E195</f>
        <v>26</v>
      </c>
      <c r="H195" s="30">
        <f t="shared" ref="H195:H201" si="78">++G195/D195</f>
        <v>0.13131313131313133</v>
      </c>
      <c r="I195" s="28"/>
      <c r="J195" s="28"/>
      <c r="K195" s="28">
        <v>28</v>
      </c>
      <c r="L195" s="28"/>
      <c r="M195" s="28">
        <f t="shared" ref="M195:M201" si="79">+N195+O195</f>
        <v>12</v>
      </c>
      <c r="N195" s="28">
        <v>12</v>
      </c>
      <c r="O195" s="28">
        <v>0</v>
      </c>
      <c r="P195" s="28">
        <v>3</v>
      </c>
      <c r="Q195" s="28">
        <f t="shared" ref="Q195:Q201" si="80">+G195-M195-P195</f>
        <v>11</v>
      </c>
    </row>
    <row r="196" spans="1:17" x14ac:dyDescent="0.2">
      <c r="B196" s="71">
        <v>2</v>
      </c>
      <c r="C196" s="29" t="s">
        <v>203</v>
      </c>
      <c r="D196" s="72">
        <v>70</v>
      </c>
      <c r="E196" s="28">
        <v>0</v>
      </c>
      <c r="F196" s="28">
        <v>20</v>
      </c>
      <c r="G196" s="28">
        <f t="shared" si="77"/>
        <v>20</v>
      </c>
      <c r="H196" s="30">
        <f t="shared" si="78"/>
        <v>0.2857142857142857</v>
      </c>
      <c r="I196" s="28"/>
      <c r="J196" s="28"/>
      <c r="K196" s="28">
        <v>10</v>
      </c>
      <c r="L196" s="28"/>
      <c r="M196" s="28">
        <f t="shared" si="79"/>
        <v>0</v>
      </c>
      <c r="N196" s="28">
        <v>0</v>
      </c>
      <c r="O196" s="28">
        <v>0</v>
      </c>
      <c r="P196" s="28">
        <v>0</v>
      </c>
      <c r="Q196" s="28">
        <f t="shared" si="80"/>
        <v>20</v>
      </c>
    </row>
    <row r="197" spans="1:17" x14ac:dyDescent="0.2">
      <c r="B197" s="71">
        <v>3</v>
      </c>
      <c r="C197" s="29" t="s">
        <v>204</v>
      </c>
      <c r="D197" s="72">
        <v>95</v>
      </c>
      <c r="E197" s="28">
        <v>11</v>
      </c>
      <c r="F197" s="28">
        <v>0</v>
      </c>
      <c r="G197" s="28">
        <f t="shared" si="77"/>
        <v>11</v>
      </c>
      <c r="H197" s="30">
        <f t="shared" si="78"/>
        <v>0.11578947368421053</v>
      </c>
      <c r="I197" s="28"/>
      <c r="J197" s="28">
        <v>31</v>
      </c>
      <c r="K197" s="28">
        <v>26</v>
      </c>
      <c r="L197" s="28"/>
      <c r="M197" s="28">
        <f t="shared" si="79"/>
        <v>11</v>
      </c>
      <c r="N197" s="28">
        <v>11</v>
      </c>
      <c r="O197" s="28">
        <v>0</v>
      </c>
      <c r="P197" s="28">
        <v>0</v>
      </c>
      <c r="Q197" s="28">
        <f t="shared" si="80"/>
        <v>0</v>
      </c>
    </row>
    <row r="198" spans="1:17" x14ac:dyDescent="0.2">
      <c r="B198" s="71">
        <v>4</v>
      </c>
      <c r="C198" s="29" t="s">
        <v>205</v>
      </c>
      <c r="D198" s="72">
        <v>120</v>
      </c>
      <c r="E198" s="28">
        <v>30</v>
      </c>
      <c r="F198" s="28">
        <v>0</v>
      </c>
      <c r="G198" s="28">
        <f t="shared" si="77"/>
        <v>30</v>
      </c>
      <c r="H198" s="30">
        <f t="shared" si="78"/>
        <v>0.25</v>
      </c>
      <c r="I198" s="28"/>
      <c r="J198" s="28">
        <v>32</v>
      </c>
      <c r="K198" s="28">
        <v>32</v>
      </c>
      <c r="L198" s="28"/>
      <c r="M198" s="28">
        <f t="shared" si="79"/>
        <v>0</v>
      </c>
      <c r="N198" s="28">
        <v>0</v>
      </c>
      <c r="O198" s="28">
        <v>0</v>
      </c>
      <c r="P198" s="28">
        <v>1</v>
      </c>
      <c r="Q198" s="28">
        <f t="shared" si="80"/>
        <v>29</v>
      </c>
    </row>
    <row r="199" spans="1:17" x14ac:dyDescent="0.2">
      <c r="B199" s="71">
        <v>5</v>
      </c>
      <c r="C199" s="29" t="s">
        <v>206</v>
      </c>
      <c r="D199" s="72">
        <v>85</v>
      </c>
      <c r="E199" s="28">
        <v>20</v>
      </c>
      <c r="F199" s="28">
        <v>1</v>
      </c>
      <c r="G199" s="28">
        <f t="shared" si="77"/>
        <v>21</v>
      </c>
      <c r="H199" s="30">
        <f t="shared" si="78"/>
        <v>0.24705882352941178</v>
      </c>
      <c r="I199" s="28"/>
      <c r="J199" s="28">
        <v>21</v>
      </c>
      <c r="K199" s="28">
        <v>20</v>
      </c>
      <c r="L199" s="28"/>
      <c r="M199" s="28">
        <f t="shared" si="79"/>
        <v>0</v>
      </c>
      <c r="N199" s="28">
        <v>0</v>
      </c>
      <c r="O199" s="28">
        <v>0</v>
      </c>
      <c r="P199" s="28">
        <v>0</v>
      </c>
      <c r="Q199" s="28">
        <f t="shared" si="80"/>
        <v>21</v>
      </c>
    </row>
    <row r="200" spans="1:17" x14ac:dyDescent="0.2">
      <c r="B200" s="71">
        <v>6</v>
      </c>
      <c r="C200" s="29" t="s">
        <v>207</v>
      </c>
      <c r="D200" s="72">
        <v>175</v>
      </c>
      <c r="E200" s="28">
        <v>9</v>
      </c>
      <c r="F200" s="28">
        <v>56</v>
      </c>
      <c r="G200" s="28">
        <f t="shared" si="77"/>
        <v>65</v>
      </c>
      <c r="H200" s="30">
        <f t="shared" si="78"/>
        <v>0.37142857142857144</v>
      </c>
      <c r="I200" s="28"/>
      <c r="J200" s="28"/>
      <c r="K200" s="28">
        <v>36</v>
      </c>
      <c r="L200" s="28"/>
      <c r="M200" s="28">
        <f t="shared" si="79"/>
        <v>0</v>
      </c>
      <c r="N200" s="28">
        <v>0</v>
      </c>
      <c r="O200" s="28">
        <v>0</v>
      </c>
      <c r="P200" s="28">
        <v>0</v>
      </c>
      <c r="Q200" s="28">
        <f t="shared" si="80"/>
        <v>65</v>
      </c>
    </row>
    <row r="201" spans="1:17" x14ac:dyDescent="0.2">
      <c r="B201" s="71">
        <v>7</v>
      </c>
      <c r="C201" s="29" t="s">
        <v>208</v>
      </c>
      <c r="D201" s="72">
        <v>135</v>
      </c>
      <c r="E201" s="28">
        <v>0</v>
      </c>
      <c r="F201" s="28">
        <v>39</v>
      </c>
      <c r="G201" s="28">
        <f t="shared" si="77"/>
        <v>39</v>
      </c>
      <c r="H201" s="30">
        <f t="shared" si="78"/>
        <v>0.28888888888888886</v>
      </c>
      <c r="I201" s="28"/>
      <c r="J201" s="28">
        <v>34</v>
      </c>
      <c r="K201" s="28">
        <v>39</v>
      </c>
      <c r="L201" s="28"/>
      <c r="M201" s="28">
        <f t="shared" si="79"/>
        <v>0</v>
      </c>
      <c r="N201" s="28">
        <v>0</v>
      </c>
      <c r="O201" s="28">
        <v>0</v>
      </c>
      <c r="P201" s="28">
        <v>3</v>
      </c>
      <c r="Q201" s="28">
        <f t="shared" si="80"/>
        <v>36</v>
      </c>
    </row>
    <row r="202" spans="1:17" x14ac:dyDescent="0.2">
      <c r="B202" s="71">
        <v>8</v>
      </c>
      <c r="C202" s="29" t="s">
        <v>209</v>
      </c>
      <c r="D202" s="72">
        <v>90</v>
      </c>
      <c r="E202" s="28">
        <v>19</v>
      </c>
      <c r="F202" s="28">
        <v>31</v>
      </c>
      <c r="G202" s="28">
        <f t="shared" si="77"/>
        <v>50</v>
      </c>
      <c r="H202" s="30">
        <f>++G202/D202</f>
        <v>0.55555555555555558</v>
      </c>
      <c r="I202" s="28"/>
      <c r="J202" s="28">
        <v>19</v>
      </c>
      <c r="K202" s="28">
        <v>18</v>
      </c>
      <c r="L202" s="28"/>
      <c r="M202" s="28">
        <f>+N202+O202</f>
        <v>0</v>
      </c>
      <c r="N202" s="28">
        <v>0</v>
      </c>
      <c r="O202" s="28">
        <v>0</v>
      </c>
      <c r="P202" s="28">
        <v>0</v>
      </c>
      <c r="Q202" s="28">
        <f>+G202-M202-P202</f>
        <v>50</v>
      </c>
    </row>
    <row r="203" spans="1:17" x14ac:dyDescent="0.2">
      <c r="B203" s="71">
        <v>9</v>
      </c>
      <c r="C203" s="29" t="s">
        <v>210</v>
      </c>
      <c r="D203" s="72">
        <v>94</v>
      </c>
      <c r="E203" s="28">
        <v>15</v>
      </c>
      <c r="F203" s="28">
        <v>28</v>
      </c>
      <c r="G203" s="28">
        <f t="shared" si="77"/>
        <v>43</v>
      </c>
      <c r="H203" s="30">
        <f>++G203/D203</f>
        <v>0.45744680851063829</v>
      </c>
      <c r="I203" s="28">
        <v>15</v>
      </c>
      <c r="J203" s="28">
        <v>43</v>
      </c>
      <c r="K203" s="28">
        <v>32</v>
      </c>
      <c r="L203" s="28"/>
      <c r="M203" s="28">
        <f>+N203+O203</f>
        <v>10</v>
      </c>
      <c r="N203" s="28">
        <v>10</v>
      </c>
      <c r="O203" s="28">
        <v>0</v>
      </c>
      <c r="P203" s="28">
        <v>0</v>
      </c>
      <c r="Q203" s="28">
        <f>+G203-M203-P203</f>
        <v>33</v>
      </c>
    </row>
    <row r="204" spans="1:17" x14ac:dyDescent="0.2">
      <c r="B204" s="71">
        <v>10</v>
      </c>
      <c r="C204" s="29" t="s">
        <v>211</v>
      </c>
      <c r="D204" s="72">
        <v>207</v>
      </c>
      <c r="E204" s="28">
        <v>90</v>
      </c>
      <c r="F204" s="28">
        <v>30</v>
      </c>
      <c r="G204" s="28">
        <f t="shared" si="77"/>
        <v>120</v>
      </c>
      <c r="H204" s="30">
        <f>++G204/D204</f>
        <v>0.57971014492753625</v>
      </c>
      <c r="I204" s="28"/>
      <c r="J204" s="28">
        <v>120</v>
      </c>
      <c r="K204" s="28">
        <v>119</v>
      </c>
      <c r="L204" s="28"/>
      <c r="M204" s="28">
        <f>+N204+O204</f>
        <v>0</v>
      </c>
      <c r="N204" s="28">
        <v>0</v>
      </c>
      <c r="O204" s="28">
        <v>0</v>
      </c>
      <c r="P204" s="28">
        <v>16</v>
      </c>
      <c r="Q204" s="28">
        <f>+G204-M204-P204</f>
        <v>104</v>
      </c>
    </row>
    <row r="205" spans="1:17" x14ac:dyDescent="0.2">
      <c r="B205" s="71">
        <v>11</v>
      </c>
      <c r="C205" s="29" t="s">
        <v>212</v>
      </c>
      <c r="D205" s="72">
        <v>105</v>
      </c>
      <c r="E205" s="28">
        <v>60</v>
      </c>
      <c r="F205" s="28">
        <v>0</v>
      </c>
      <c r="G205" s="28">
        <f t="shared" si="77"/>
        <v>60</v>
      </c>
      <c r="H205" s="30">
        <f>++G205/D205</f>
        <v>0.5714285714285714</v>
      </c>
      <c r="I205" s="28">
        <v>35</v>
      </c>
      <c r="J205" s="28">
        <v>35</v>
      </c>
      <c r="K205" s="28">
        <v>30</v>
      </c>
      <c r="L205" s="28"/>
      <c r="M205" s="28">
        <f>+N205+O205</f>
        <v>0</v>
      </c>
      <c r="N205" s="28">
        <v>0</v>
      </c>
      <c r="O205" s="28">
        <v>0</v>
      </c>
      <c r="P205" s="28">
        <v>1</v>
      </c>
      <c r="Q205" s="28">
        <f>+G205-M205-P205</f>
        <v>59</v>
      </c>
    </row>
    <row r="206" spans="1:17" x14ac:dyDescent="0.2">
      <c r="B206" s="71">
        <v>12</v>
      </c>
      <c r="C206" s="29" t="s">
        <v>213</v>
      </c>
      <c r="D206" s="72">
        <v>91</v>
      </c>
      <c r="E206" s="28">
        <v>1</v>
      </c>
      <c r="F206" s="28">
        <v>46</v>
      </c>
      <c r="G206" s="28">
        <f t="shared" si="77"/>
        <v>47</v>
      </c>
      <c r="H206" s="30">
        <f>++G206/D206</f>
        <v>0.51648351648351654</v>
      </c>
      <c r="I206" s="28"/>
      <c r="J206" s="28">
        <v>1</v>
      </c>
      <c r="K206" s="28">
        <v>27</v>
      </c>
      <c r="L206" s="28"/>
      <c r="M206" s="28">
        <f>+N206+O206</f>
        <v>0</v>
      </c>
      <c r="N206" s="28">
        <v>0</v>
      </c>
      <c r="O206" s="28">
        <v>0</v>
      </c>
      <c r="P206" s="28">
        <v>0</v>
      </c>
      <c r="Q206" s="28">
        <f>+G206-M206-P206</f>
        <v>47</v>
      </c>
    </row>
    <row r="207" spans="1:17" ht="39" customHeight="1" x14ac:dyDescent="0.2">
      <c r="A207" s="52">
        <v>1</v>
      </c>
      <c r="B207" s="60">
        <v>13</v>
      </c>
      <c r="C207" s="61" t="s">
        <v>214</v>
      </c>
      <c r="D207" s="62">
        <f>SUM(D195:D206)</f>
        <v>1465</v>
      </c>
      <c r="E207" s="62">
        <f>SUM(E195:E206)</f>
        <v>273</v>
      </c>
      <c r="F207" s="62">
        <f>SUM(F195:F206)</f>
        <v>259</v>
      </c>
      <c r="G207" s="62">
        <f>SUM(G195:G206)</f>
        <v>532</v>
      </c>
      <c r="H207" s="63">
        <f>+G207/D207</f>
        <v>0.36313993174061432</v>
      </c>
      <c r="I207" s="62">
        <f t="shared" ref="I207:Q207" si="81">SUM(I195:I206)</f>
        <v>50</v>
      </c>
      <c r="J207" s="62">
        <f t="shared" si="81"/>
        <v>336</v>
      </c>
      <c r="K207" s="62">
        <f t="shared" si="81"/>
        <v>417</v>
      </c>
      <c r="L207" s="62">
        <f t="shared" si="81"/>
        <v>0</v>
      </c>
      <c r="M207" s="62">
        <f t="shared" si="81"/>
        <v>33</v>
      </c>
      <c r="N207" s="62">
        <f t="shared" si="81"/>
        <v>33</v>
      </c>
      <c r="O207" s="62">
        <f t="shared" si="81"/>
        <v>0</v>
      </c>
      <c r="P207" s="62">
        <f t="shared" si="81"/>
        <v>24</v>
      </c>
      <c r="Q207" s="62">
        <f t="shared" si="81"/>
        <v>475</v>
      </c>
    </row>
    <row r="208" spans="1:17" x14ac:dyDescent="0.2">
      <c r="B208" s="71">
        <v>1</v>
      </c>
      <c r="C208" s="29" t="s">
        <v>215</v>
      </c>
      <c r="D208" s="72">
        <v>255</v>
      </c>
      <c r="E208" s="28">
        <v>11</v>
      </c>
      <c r="F208" s="28">
        <v>3</v>
      </c>
      <c r="G208" s="28">
        <f>+F208+E208</f>
        <v>14</v>
      </c>
      <c r="H208" s="30">
        <f>++G208/D208</f>
        <v>5.4901960784313725E-2</v>
      </c>
      <c r="I208" s="28">
        <v>0</v>
      </c>
      <c r="J208" s="28">
        <v>0</v>
      </c>
      <c r="K208" s="28">
        <v>10</v>
      </c>
      <c r="L208" s="28">
        <v>0</v>
      </c>
      <c r="M208" s="28">
        <f t="shared" ref="M208:M218" si="82">+N208+O208</f>
        <v>10</v>
      </c>
      <c r="N208" s="28">
        <v>2</v>
      </c>
      <c r="O208" s="28">
        <v>8</v>
      </c>
      <c r="P208" s="28">
        <v>1</v>
      </c>
      <c r="Q208" s="28">
        <f t="shared" ref="Q208:Q218" si="83">+G208-M208-P208</f>
        <v>3</v>
      </c>
    </row>
    <row r="209" spans="1:17" x14ac:dyDescent="0.2">
      <c r="B209" s="71">
        <v>2</v>
      </c>
      <c r="C209" s="29" t="s">
        <v>216</v>
      </c>
      <c r="D209" s="72">
        <v>498</v>
      </c>
      <c r="E209" s="28">
        <v>15</v>
      </c>
      <c r="F209" s="28">
        <v>4</v>
      </c>
      <c r="G209" s="28">
        <f t="shared" ref="G209:G218" si="84">+F209+E209</f>
        <v>19</v>
      </c>
      <c r="H209" s="30">
        <f>++G209/D209</f>
        <v>3.8152610441767071E-2</v>
      </c>
      <c r="I209" s="28">
        <v>0</v>
      </c>
      <c r="J209" s="28">
        <v>0</v>
      </c>
      <c r="K209" s="28">
        <v>17</v>
      </c>
      <c r="L209" s="28">
        <v>0</v>
      </c>
      <c r="M209" s="28">
        <f t="shared" si="82"/>
        <v>12</v>
      </c>
      <c r="N209" s="28">
        <v>0</v>
      </c>
      <c r="O209" s="28">
        <v>12</v>
      </c>
      <c r="P209" s="28">
        <v>2</v>
      </c>
      <c r="Q209" s="28">
        <f t="shared" si="83"/>
        <v>5</v>
      </c>
    </row>
    <row r="210" spans="1:17" x14ac:dyDescent="0.2">
      <c r="B210" s="71">
        <v>3</v>
      </c>
      <c r="C210" s="29" t="s">
        <v>217</v>
      </c>
      <c r="D210" s="72">
        <v>589</v>
      </c>
      <c r="E210" s="28">
        <v>6</v>
      </c>
      <c r="F210" s="28">
        <v>0</v>
      </c>
      <c r="G210" s="28">
        <f t="shared" si="84"/>
        <v>6</v>
      </c>
      <c r="H210" s="30">
        <f>++G210/D210</f>
        <v>1.0186757215619695E-2</v>
      </c>
      <c r="I210" s="28">
        <v>0</v>
      </c>
      <c r="J210" s="28">
        <v>0</v>
      </c>
      <c r="K210" s="28">
        <v>8</v>
      </c>
      <c r="L210" s="28">
        <v>0</v>
      </c>
      <c r="M210" s="28">
        <f t="shared" si="82"/>
        <v>6</v>
      </c>
      <c r="N210" s="28">
        <v>1</v>
      </c>
      <c r="O210" s="28">
        <v>5</v>
      </c>
      <c r="P210" s="28">
        <v>0</v>
      </c>
      <c r="Q210" s="28">
        <f t="shared" si="83"/>
        <v>0</v>
      </c>
    </row>
    <row r="211" spans="1:17" x14ac:dyDescent="0.2">
      <c r="B211" s="71">
        <v>4</v>
      </c>
      <c r="C211" s="29" t="s">
        <v>218</v>
      </c>
      <c r="D211" s="72">
        <v>469</v>
      </c>
      <c r="E211" s="28">
        <v>7</v>
      </c>
      <c r="F211" s="28">
        <v>13</v>
      </c>
      <c r="G211" s="28">
        <f t="shared" si="84"/>
        <v>20</v>
      </c>
      <c r="H211" s="30">
        <f t="shared" ref="H211:H218" si="85">++G211/D211</f>
        <v>4.2643923240938165E-2</v>
      </c>
      <c r="I211" s="28">
        <v>0</v>
      </c>
      <c r="J211" s="28">
        <v>0</v>
      </c>
      <c r="K211" s="28">
        <v>21</v>
      </c>
      <c r="L211" s="28">
        <v>0</v>
      </c>
      <c r="M211" s="28">
        <f t="shared" si="82"/>
        <v>13</v>
      </c>
      <c r="N211" s="28">
        <v>0</v>
      </c>
      <c r="O211" s="28">
        <v>13</v>
      </c>
      <c r="P211" s="28">
        <v>1</v>
      </c>
      <c r="Q211" s="28">
        <f t="shared" si="83"/>
        <v>6</v>
      </c>
    </row>
    <row r="212" spans="1:17" x14ac:dyDescent="0.2">
      <c r="B212" s="71">
        <v>5</v>
      </c>
      <c r="C212" s="29" t="s">
        <v>219</v>
      </c>
      <c r="D212" s="72">
        <v>445</v>
      </c>
      <c r="E212" s="28">
        <v>7</v>
      </c>
      <c r="F212" s="28">
        <v>15</v>
      </c>
      <c r="G212" s="28">
        <f t="shared" si="84"/>
        <v>22</v>
      </c>
      <c r="H212" s="30">
        <f t="shared" si="85"/>
        <v>4.9438202247191011E-2</v>
      </c>
      <c r="I212" s="28">
        <v>0</v>
      </c>
      <c r="J212" s="28">
        <v>0</v>
      </c>
      <c r="K212" s="28">
        <v>23</v>
      </c>
      <c r="L212" s="28">
        <v>0</v>
      </c>
      <c r="M212" s="28">
        <f t="shared" si="82"/>
        <v>12</v>
      </c>
      <c r="N212" s="28">
        <v>1</v>
      </c>
      <c r="O212" s="28">
        <v>11</v>
      </c>
      <c r="P212" s="28">
        <v>0</v>
      </c>
      <c r="Q212" s="28">
        <f t="shared" si="83"/>
        <v>10</v>
      </c>
    </row>
    <row r="213" spans="1:17" x14ac:dyDescent="0.2">
      <c r="B213" s="71">
        <v>6</v>
      </c>
      <c r="C213" s="29" t="s">
        <v>220</v>
      </c>
      <c r="D213" s="72">
        <v>458</v>
      </c>
      <c r="E213" s="28">
        <v>12</v>
      </c>
      <c r="F213" s="28">
        <v>11</v>
      </c>
      <c r="G213" s="28">
        <f t="shared" si="84"/>
        <v>23</v>
      </c>
      <c r="H213" s="30">
        <f t="shared" si="85"/>
        <v>5.0218340611353711E-2</v>
      </c>
      <c r="I213" s="28">
        <v>0</v>
      </c>
      <c r="J213" s="28">
        <v>0</v>
      </c>
      <c r="K213" s="28">
        <v>19</v>
      </c>
      <c r="L213" s="28">
        <v>0</v>
      </c>
      <c r="M213" s="28">
        <f t="shared" si="82"/>
        <v>6</v>
      </c>
      <c r="N213" s="28">
        <v>1</v>
      </c>
      <c r="O213" s="28">
        <v>5</v>
      </c>
      <c r="P213" s="28">
        <v>1</v>
      </c>
      <c r="Q213" s="28">
        <f t="shared" si="83"/>
        <v>16</v>
      </c>
    </row>
    <row r="214" spans="1:17" x14ac:dyDescent="0.2">
      <c r="B214" s="71">
        <v>7</v>
      </c>
      <c r="C214" s="29" t="s">
        <v>221</v>
      </c>
      <c r="D214" s="72">
        <v>497</v>
      </c>
      <c r="E214" s="28">
        <v>2</v>
      </c>
      <c r="F214" s="28">
        <v>16</v>
      </c>
      <c r="G214" s="28">
        <f t="shared" si="84"/>
        <v>18</v>
      </c>
      <c r="H214" s="30">
        <f t="shared" si="85"/>
        <v>3.6217303822937627E-2</v>
      </c>
      <c r="I214" s="28">
        <v>0</v>
      </c>
      <c r="J214" s="28">
        <v>0</v>
      </c>
      <c r="K214" s="28">
        <v>14</v>
      </c>
      <c r="L214" s="28">
        <v>0</v>
      </c>
      <c r="M214" s="28">
        <f t="shared" si="82"/>
        <v>3</v>
      </c>
      <c r="N214" s="28">
        <v>1</v>
      </c>
      <c r="O214" s="28">
        <v>2</v>
      </c>
      <c r="P214" s="28">
        <v>1</v>
      </c>
      <c r="Q214" s="28">
        <f t="shared" si="83"/>
        <v>14</v>
      </c>
    </row>
    <row r="215" spans="1:17" x14ac:dyDescent="0.2">
      <c r="B215" s="71">
        <v>8</v>
      </c>
      <c r="C215" s="29" t="s">
        <v>222</v>
      </c>
      <c r="D215" s="72">
        <v>479</v>
      </c>
      <c r="E215" s="28">
        <v>21</v>
      </c>
      <c r="F215" s="28">
        <v>8</v>
      </c>
      <c r="G215" s="28">
        <f t="shared" si="84"/>
        <v>29</v>
      </c>
      <c r="H215" s="30">
        <f t="shared" si="85"/>
        <v>6.0542797494780795E-2</v>
      </c>
      <c r="I215" s="28">
        <v>0</v>
      </c>
      <c r="J215" s="28">
        <v>0</v>
      </c>
      <c r="K215" s="28">
        <v>15</v>
      </c>
      <c r="L215" s="28">
        <v>0</v>
      </c>
      <c r="M215" s="28">
        <f t="shared" si="82"/>
        <v>24</v>
      </c>
      <c r="N215" s="28">
        <v>2</v>
      </c>
      <c r="O215" s="28">
        <v>22</v>
      </c>
      <c r="P215" s="28">
        <v>0</v>
      </c>
      <c r="Q215" s="28">
        <f t="shared" si="83"/>
        <v>5</v>
      </c>
    </row>
    <row r="216" spans="1:17" x14ac:dyDescent="0.2">
      <c r="B216" s="71">
        <v>9</v>
      </c>
      <c r="C216" s="29" t="s">
        <v>223</v>
      </c>
      <c r="D216" s="72">
        <v>480</v>
      </c>
      <c r="E216" s="28">
        <v>12</v>
      </c>
      <c r="F216" s="28">
        <v>4</v>
      </c>
      <c r="G216" s="28">
        <f t="shared" si="84"/>
        <v>16</v>
      </c>
      <c r="H216" s="30">
        <f t="shared" si="85"/>
        <v>3.3333333333333333E-2</v>
      </c>
      <c r="I216" s="28">
        <v>0</v>
      </c>
      <c r="J216" s="28">
        <v>0</v>
      </c>
      <c r="K216" s="28">
        <v>9</v>
      </c>
      <c r="L216" s="28">
        <v>0</v>
      </c>
      <c r="M216" s="28">
        <f t="shared" si="82"/>
        <v>13</v>
      </c>
      <c r="N216" s="28">
        <v>0</v>
      </c>
      <c r="O216" s="28">
        <v>13</v>
      </c>
      <c r="P216" s="28">
        <v>1</v>
      </c>
      <c r="Q216" s="28">
        <f t="shared" si="83"/>
        <v>2</v>
      </c>
    </row>
    <row r="217" spans="1:17" x14ac:dyDescent="0.2">
      <c r="B217" s="71">
        <v>10</v>
      </c>
      <c r="C217" s="29" t="s">
        <v>224</v>
      </c>
      <c r="D217" s="72">
        <v>279</v>
      </c>
      <c r="E217" s="28">
        <v>4</v>
      </c>
      <c r="F217" s="28">
        <v>3</v>
      </c>
      <c r="G217" s="28">
        <f t="shared" si="84"/>
        <v>7</v>
      </c>
      <c r="H217" s="30">
        <f t="shared" si="85"/>
        <v>2.5089605734767026E-2</v>
      </c>
      <c r="I217" s="28">
        <v>0</v>
      </c>
      <c r="J217" s="28">
        <v>0</v>
      </c>
      <c r="K217" s="28">
        <v>4</v>
      </c>
      <c r="L217" s="28">
        <v>0</v>
      </c>
      <c r="M217" s="28">
        <f t="shared" si="82"/>
        <v>6</v>
      </c>
      <c r="N217" s="28">
        <v>1</v>
      </c>
      <c r="O217" s="28">
        <v>5</v>
      </c>
      <c r="P217" s="28">
        <v>1</v>
      </c>
      <c r="Q217" s="28">
        <f t="shared" si="83"/>
        <v>0</v>
      </c>
    </row>
    <row r="218" spans="1:17" x14ac:dyDescent="0.2">
      <c r="B218" s="71">
        <v>11</v>
      </c>
      <c r="C218" s="29" t="s">
        <v>225</v>
      </c>
      <c r="D218" s="72">
        <v>486</v>
      </c>
      <c r="E218" s="28">
        <v>8</v>
      </c>
      <c r="F218" s="28">
        <v>26</v>
      </c>
      <c r="G218" s="28">
        <f t="shared" si="84"/>
        <v>34</v>
      </c>
      <c r="H218" s="30">
        <f t="shared" si="85"/>
        <v>6.9958847736625515E-2</v>
      </c>
      <c r="I218" s="28">
        <v>0</v>
      </c>
      <c r="J218" s="28">
        <v>0</v>
      </c>
      <c r="K218" s="28">
        <v>22</v>
      </c>
      <c r="L218" s="28">
        <v>0</v>
      </c>
      <c r="M218" s="28">
        <f t="shared" si="82"/>
        <v>8</v>
      </c>
      <c r="N218" s="28">
        <v>0</v>
      </c>
      <c r="O218" s="28">
        <v>8</v>
      </c>
      <c r="P218" s="28">
        <v>0</v>
      </c>
      <c r="Q218" s="28">
        <f t="shared" si="83"/>
        <v>26</v>
      </c>
    </row>
    <row r="219" spans="1:17" ht="39" customHeight="1" x14ac:dyDescent="0.2">
      <c r="A219" s="52">
        <v>1</v>
      </c>
      <c r="B219" s="60">
        <v>14</v>
      </c>
      <c r="C219" s="61" t="s">
        <v>226</v>
      </c>
      <c r="D219" s="62">
        <f>SUM(D208:D218)</f>
        <v>4935</v>
      </c>
      <c r="E219" s="62">
        <f>SUM(E208:E218)</f>
        <v>105</v>
      </c>
      <c r="F219" s="62">
        <f>SUM(F208:F218)</f>
        <v>103</v>
      </c>
      <c r="G219" s="62">
        <f>SUM(G208:G218)</f>
        <v>208</v>
      </c>
      <c r="H219" s="63">
        <f>+G219/D219</f>
        <v>4.2147922998986828E-2</v>
      </c>
      <c r="I219" s="62">
        <f>SUM(I208:I218)</f>
        <v>0</v>
      </c>
      <c r="J219" s="62">
        <f>SUM(J208:J218)</f>
        <v>0</v>
      </c>
      <c r="K219" s="62">
        <f>SUM(K208:K218)</f>
        <v>162</v>
      </c>
      <c r="L219" s="62">
        <f t="shared" ref="L219:Q219" si="86">SUM(L208:L218)</f>
        <v>0</v>
      </c>
      <c r="M219" s="62">
        <f t="shared" si="86"/>
        <v>113</v>
      </c>
      <c r="N219" s="62">
        <f t="shared" si="86"/>
        <v>9</v>
      </c>
      <c r="O219" s="62">
        <f t="shared" si="86"/>
        <v>104</v>
      </c>
      <c r="P219" s="62">
        <f t="shared" si="86"/>
        <v>8</v>
      </c>
      <c r="Q219" s="62">
        <f t="shared" si="86"/>
        <v>87</v>
      </c>
    </row>
    <row r="220" spans="1:17" ht="45.75" customHeight="1" x14ac:dyDescent="0.2">
      <c r="A220" s="52">
        <v>1</v>
      </c>
      <c r="B220" s="132" t="s">
        <v>227</v>
      </c>
      <c r="C220" s="132"/>
      <c r="D220" s="50">
        <f>+D219+D207+D194+D174+D151+D139+D124+D107+D94+D83+D67+D53+D39+D22</f>
        <v>32180</v>
      </c>
      <c r="E220" s="50">
        <f>+E219+E207+E194+E174+E151+E139+E124+E107+E94+E83+E67+E53+E39+E22</f>
        <v>3528</v>
      </c>
      <c r="F220" s="50">
        <f>+F219+F207+F194+F174+F151+F139+F124+F107+F94+F83+F67+F53+F39+F22</f>
        <v>3449</v>
      </c>
      <c r="G220" s="50">
        <f>+G219+G207+G194+G174+G151+G139+G124+G107+G94+G83+G67+G53+G39+G22</f>
        <v>6977</v>
      </c>
      <c r="H220" s="63">
        <f>+G220/D220</f>
        <v>0.2168116842759478</v>
      </c>
      <c r="I220" s="50">
        <f t="shared" ref="I220:P220" si="87">+I219+I207+I194+I174+I151+I139+I124+I107+I94+I83+I67+I53+I39+I22</f>
        <v>2022</v>
      </c>
      <c r="J220" s="50">
        <f t="shared" si="87"/>
        <v>4085</v>
      </c>
      <c r="K220" s="50">
        <f t="shared" si="87"/>
        <v>4710</v>
      </c>
      <c r="L220" s="50">
        <f t="shared" si="87"/>
        <v>6</v>
      </c>
      <c r="M220" s="50">
        <f>+M219+M207+M194+M174+M151+M139+M124+M107+M94+M83+M67+M53+M39+M22</f>
        <v>1060</v>
      </c>
      <c r="N220" s="50">
        <f t="shared" si="87"/>
        <v>921</v>
      </c>
      <c r="O220" s="50">
        <f t="shared" si="87"/>
        <v>139</v>
      </c>
      <c r="P220" s="50">
        <f t="shared" si="87"/>
        <v>174</v>
      </c>
      <c r="Q220" s="50">
        <f>+Q219+Q207+Q194+Q174+Q151+Q139+Q124+Q107+Q94+Q83+Q67+Q53+Q39+Q22</f>
        <v>5743</v>
      </c>
    </row>
  </sheetData>
  <autoFilter ref="A5:V220"/>
  <mergeCells count="16">
    <mergeCell ref="Q3:Q4"/>
    <mergeCell ref="B1:Q1"/>
    <mergeCell ref="O2:Q2"/>
    <mergeCell ref="B3:B4"/>
    <mergeCell ref="C3:C4"/>
    <mergeCell ref="D3:D4"/>
    <mergeCell ref="E3:E4"/>
    <mergeCell ref="F3:F4"/>
    <mergeCell ref="G3:G4"/>
    <mergeCell ref="N3:N4"/>
    <mergeCell ref="B220:C220"/>
    <mergeCell ref="I3:L3"/>
    <mergeCell ref="M3:M4"/>
    <mergeCell ref="P3:P4"/>
    <mergeCell ref="O3:O4"/>
    <mergeCell ref="H3:H4"/>
  </mergeCells>
  <phoneticPr fontId="0" type="noConversion"/>
  <conditionalFormatting sqref="H67 H94 H139 H151 H174 H107 H194 H207 H219 H53 H39 H124 H83 H22">
    <cfRule type="cellIs" dxfId="69" priority="5" stopIfTrue="1" operator="lessThan">
      <formula>0.52</formula>
    </cfRule>
    <cfRule type="cellIs" dxfId="68" priority="6" stopIfTrue="1" operator="greaterThan">
      <formula>100</formula>
    </cfRule>
  </conditionalFormatting>
  <conditionalFormatting sqref="H220">
    <cfRule type="cellIs" dxfId="67" priority="1" stopIfTrue="1" operator="lessThan">
      <formula>0.52</formula>
    </cfRule>
    <cfRule type="cellIs" dxfId="66" priority="2" stopIfTrue="1" operator="greaterThan">
      <formula>100</formula>
    </cfRule>
  </conditionalFormatting>
  <pageMargins left="0.7" right="0.7" top="0.75" bottom="0.75" header="0.3" footer="0.3"/>
  <pageSetup paperSize="9" orientation="portrait" r:id="rId1"/>
  <ignoredErrors>
    <ignoredError sqref="D22:F220 I22:L220 N22:P38 N40:P220 O39:P39" formulaRange="1"/>
    <ignoredError sqref="G22:H220 M22:M220 Q22:Q2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="55" zoomScaleNormal="55" zoomScaleSheetLayoutView="55" workbookViewId="0">
      <pane ySplit="4" topLeftCell="A5" activePane="bottomLeft" state="frozen"/>
      <selection pane="bottomLeft" activeCell="O7" sqref="O7"/>
    </sheetView>
  </sheetViews>
  <sheetFormatPr defaultRowHeight="27.75" x14ac:dyDescent="0.4"/>
  <cols>
    <col min="1" max="1" width="11.140625" style="124" customWidth="1"/>
    <col min="2" max="2" width="53" style="122" customWidth="1"/>
    <col min="3" max="3" width="35.7109375" style="119" hidden="1" customWidth="1"/>
    <col min="4" max="9" width="35.7109375" style="117" customWidth="1"/>
    <col min="10" max="172" width="9.140625" style="117"/>
    <col min="173" max="173" width="4.85546875" style="117" bestFit="1" customWidth="1"/>
    <col min="174" max="174" width="6.28515625" style="117" customWidth="1"/>
    <col min="175" max="175" width="25.5703125" style="117" customWidth="1"/>
    <col min="176" max="176" width="0" style="117" hidden="1" customWidth="1"/>
    <col min="177" max="177" width="26.7109375" style="117" customWidth="1"/>
    <col min="178" max="178" width="25" style="117" customWidth="1"/>
    <col min="179" max="179" width="19.7109375" style="117" customWidth="1"/>
    <col min="180" max="180" width="17.28515625" style="117" customWidth="1"/>
    <col min="181" max="181" width="31.7109375" style="117" customWidth="1"/>
    <col min="182" max="182" width="29.85546875" style="117" customWidth="1"/>
    <col min="183" max="183" width="31.42578125" style="117" customWidth="1"/>
    <col min="184" max="184" width="18.85546875" style="117" bestFit="1" customWidth="1"/>
    <col min="185" max="16384" width="9.140625" style="117"/>
  </cols>
  <sheetData>
    <row r="1" spans="1:14" ht="101.25" customHeight="1" x14ac:dyDescent="0.25">
      <c r="A1" s="136" t="s">
        <v>442</v>
      </c>
      <c r="B1" s="136"/>
      <c r="C1" s="136"/>
      <c r="D1" s="136"/>
      <c r="E1" s="136"/>
      <c r="F1" s="136"/>
      <c r="G1" s="136"/>
      <c r="H1" s="136"/>
      <c r="I1" s="136"/>
      <c r="J1" s="125"/>
      <c r="K1" s="125"/>
      <c r="L1" s="125"/>
      <c r="M1" s="125"/>
      <c r="N1" s="125"/>
    </row>
    <row r="2" spans="1:14" ht="35.25" customHeight="1" thickBot="1" x14ac:dyDescent="0.3">
      <c r="A2" s="123"/>
      <c r="B2" s="121"/>
      <c r="C2" s="118"/>
      <c r="D2" s="118"/>
      <c r="E2" s="118"/>
      <c r="F2" s="118"/>
      <c r="G2" s="118"/>
      <c r="H2" s="118"/>
      <c r="I2" s="127" t="s">
        <v>445</v>
      </c>
    </row>
    <row r="3" spans="1:14" ht="20.25" customHeight="1" thickBot="1" x14ac:dyDescent="0.3">
      <c r="A3" s="137" t="s">
        <v>328</v>
      </c>
      <c r="B3" s="137" t="s">
        <v>444</v>
      </c>
      <c r="C3" s="137" t="s">
        <v>426</v>
      </c>
      <c r="D3" s="137" t="s">
        <v>418</v>
      </c>
      <c r="E3" s="138" t="s">
        <v>417</v>
      </c>
      <c r="F3" s="137" t="s">
        <v>406</v>
      </c>
      <c r="G3" s="137" t="s">
        <v>427</v>
      </c>
      <c r="H3" s="137" t="s">
        <v>407</v>
      </c>
      <c r="I3" s="137" t="s">
        <v>443</v>
      </c>
    </row>
    <row r="4" spans="1:14" ht="141" customHeight="1" thickBot="1" x14ac:dyDescent="0.3">
      <c r="A4" s="137"/>
      <c r="B4" s="137"/>
      <c r="C4" s="137"/>
      <c r="D4" s="137"/>
      <c r="E4" s="138"/>
      <c r="F4" s="137"/>
      <c r="G4" s="137"/>
      <c r="H4" s="137"/>
      <c r="I4" s="137"/>
    </row>
    <row r="5" spans="1:14" ht="60" customHeight="1" thickBot="1" x14ac:dyDescent="0.3">
      <c r="A5" s="139" t="s">
        <v>441</v>
      </c>
      <c r="B5" s="140"/>
      <c r="C5" s="126" t="e">
        <f t="shared" ref="C5" si="0">SUM(C6:C19)</f>
        <v>#REF!</v>
      </c>
      <c r="D5" s="126">
        <f t="shared" ref="D5:I5" si="1">SUM(D6:D19)</f>
        <v>324842</v>
      </c>
      <c r="E5" s="126">
        <f t="shared" si="1"/>
        <v>146268</v>
      </c>
      <c r="F5" s="126">
        <f t="shared" si="1"/>
        <v>66736</v>
      </c>
      <c r="G5" s="126">
        <f t="shared" si="1"/>
        <v>29988</v>
      </c>
      <c r="H5" s="126">
        <f t="shared" si="1"/>
        <v>8906</v>
      </c>
      <c r="I5" s="126">
        <f t="shared" si="1"/>
        <v>2883</v>
      </c>
    </row>
    <row r="6" spans="1:14" s="120" customFormat="1" ht="60" customHeight="1" thickBot="1" x14ac:dyDescent="0.3">
      <c r="A6" s="128">
        <v>1</v>
      </c>
      <c r="B6" s="129" t="s">
        <v>29</v>
      </c>
      <c r="C6" s="130" t="e">
        <f>+E6+F6+G6+I6+#REF!</f>
        <v>#REF!</v>
      </c>
      <c r="D6" s="130">
        <v>36134</v>
      </c>
      <c r="E6" s="130">
        <v>17342</v>
      </c>
      <c r="F6" s="130">
        <v>4735</v>
      </c>
      <c r="G6" s="130">
        <v>2748</v>
      </c>
      <c r="H6" s="130">
        <v>557</v>
      </c>
      <c r="I6" s="130">
        <v>125</v>
      </c>
    </row>
    <row r="7" spans="1:14" ht="60" customHeight="1" thickBot="1" x14ac:dyDescent="0.3">
      <c r="A7" s="131">
        <v>2</v>
      </c>
      <c r="B7" s="129" t="s">
        <v>428</v>
      </c>
      <c r="C7" s="130" t="e">
        <f>+E7+F7+G7+I7+#REF!</f>
        <v>#REF!</v>
      </c>
      <c r="D7" s="130">
        <v>18420</v>
      </c>
      <c r="E7" s="130">
        <v>8119</v>
      </c>
      <c r="F7" s="130">
        <v>3385</v>
      </c>
      <c r="G7" s="130">
        <v>3960</v>
      </c>
      <c r="H7" s="130">
        <v>443</v>
      </c>
      <c r="I7" s="130">
        <v>91</v>
      </c>
      <c r="K7" s="120"/>
    </row>
    <row r="8" spans="1:14" ht="60" customHeight="1" thickBot="1" x14ac:dyDescent="0.3">
      <c r="A8" s="131">
        <v>3</v>
      </c>
      <c r="B8" s="129" t="s">
        <v>429</v>
      </c>
      <c r="C8" s="130" t="e">
        <f>+E8+F8+G8+I8+#REF!</f>
        <v>#REF!</v>
      </c>
      <c r="D8" s="130">
        <v>18877</v>
      </c>
      <c r="E8" s="130">
        <v>7645</v>
      </c>
      <c r="F8" s="130">
        <v>5056</v>
      </c>
      <c r="G8" s="130">
        <v>1354</v>
      </c>
      <c r="H8" s="130">
        <v>784</v>
      </c>
      <c r="I8" s="130">
        <v>1055</v>
      </c>
      <c r="K8" s="120"/>
    </row>
    <row r="9" spans="1:14" ht="60" customHeight="1" thickBot="1" x14ac:dyDescent="0.3">
      <c r="A9" s="131">
        <v>4</v>
      </c>
      <c r="B9" s="129" t="s">
        <v>430</v>
      </c>
      <c r="C9" s="130" t="e">
        <f>+E9+F9+G9+I9+#REF!</f>
        <v>#REF!</v>
      </c>
      <c r="D9" s="130">
        <v>25345</v>
      </c>
      <c r="E9" s="130">
        <v>14183</v>
      </c>
      <c r="F9" s="130">
        <v>3761</v>
      </c>
      <c r="G9" s="130">
        <v>1892</v>
      </c>
      <c r="H9" s="130">
        <v>268</v>
      </c>
      <c r="I9" s="130">
        <v>91</v>
      </c>
      <c r="K9" s="120"/>
    </row>
    <row r="10" spans="1:14" ht="60" customHeight="1" thickBot="1" x14ac:dyDescent="0.3">
      <c r="A10" s="131">
        <v>5</v>
      </c>
      <c r="B10" s="129" t="s">
        <v>431</v>
      </c>
      <c r="C10" s="130" t="e">
        <f>+E10+F10+G10+I10+#REF!</f>
        <v>#REF!</v>
      </c>
      <c r="D10" s="130">
        <v>41343</v>
      </c>
      <c r="E10" s="130">
        <v>23649</v>
      </c>
      <c r="F10" s="130">
        <v>3963</v>
      </c>
      <c r="G10" s="130">
        <v>2236</v>
      </c>
      <c r="H10" s="130">
        <v>754</v>
      </c>
      <c r="I10" s="130">
        <v>269</v>
      </c>
      <c r="K10" s="120"/>
    </row>
    <row r="11" spans="1:14" ht="60" customHeight="1" thickBot="1" x14ac:dyDescent="0.3">
      <c r="A11" s="131">
        <v>6</v>
      </c>
      <c r="B11" s="129" t="s">
        <v>432</v>
      </c>
      <c r="C11" s="130" t="e">
        <f>+E11+F11+G11+I11+#REF!</f>
        <v>#REF!</v>
      </c>
      <c r="D11" s="130">
        <v>10356</v>
      </c>
      <c r="E11" s="130">
        <v>3395</v>
      </c>
      <c r="F11" s="130">
        <v>2993</v>
      </c>
      <c r="G11" s="130">
        <v>1229</v>
      </c>
      <c r="H11" s="130">
        <v>707</v>
      </c>
      <c r="I11" s="130">
        <v>52</v>
      </c>
      <c r="K11" s="120"/>
    </row>
    <row r="12" spans="1:14" ht="60" customHeight="1" thickBot="1" x14ac:dyDescent="0.3">
      <c r="A12" s="131">
        <v>7</v>
      </c>
      <c r="B12" s="129" t="s">
        <v>433</v>
      </c>
      <c r="C12" s="130" t="e">
        <f>+E12+F12+G12+I12+#REF!</f>
        <v>#REF!</v>
      </c>
      <c r="D12" s="130">
        <v>23070</v>
      </c>
      <c r="E12" s="130">
        <v>7556</v>
      </c>
      <c r="F12" s="130">
        <v>6960</v>
      </c>
      <c r="G12" s="130">
        <v>2383</v>
      </c>
      <c r="H12" s="130">
        <v>344</v>
      </c>
      <c r="I12" s="130">
        <v>410</v>
      </c>
      <c r="K12" s="120"/>
    </row>
    <row r="13" spans="1:14" ht="60" customHeight="1" thickBot="1" x14ac:dyDescent="0.3">
      <c r="A13" s="131">
        <v>8</v>
      </c>
      <c r="B13" s="129" t="s">
        <v>434</v>
      </c>
      <c r="C13" s="130" t="e">
        <f>+E13+F13+G13+I13+#REF!</f>
        <v>#REF!</v>
      </c>
      <c r="D13" s="130">
        <v>35595</v>
      </c>
      <c r="E13" s="130">
        <v>18977</v>
      </c>
      <c r="F13" s="130">
        <v>6746</v>
      </c>
      <c r="G13" s="130">
        <v>2160</v>
      </c>
      <c r="H13" s="130">
        <v>1028</v>
      </c>
      <c r="I13" s="130">
        <v>403</v>
      </c>
      <c r="K13" s="120"/>
    </row>
    <row r="14" spans="1:14" ht="60" customHeight="1" thickBot="1" x14ac:dyDescent="0.3">
      <c r="A14" s="131">
        <v>9</v>
      </c>
      <c r="B14" s="129" t="s">
        <v>435</v>
      </c>
      <c r="C14" s="130" t="e">
        <f>+E14+F14+G14+I14+#REF!</f>
        <v>#REF!</v>
      </c>
      <c r="D14" s="130">
        <v>36392</v>
      </c>
      <c r="E14" s="130">
        <v>24994</v>
      </c>
      <c r="F14" s="130">
        <v>3230</v>
      </c>
      <c r="G14" s="130">
        <v>2056</v>
      </c>
      <c r="H14" s="130">
        <v>256</v>
      </c>
      <c r="I14" s="130">
        <v>68</v>
      </c>
      <c r="K14" s="120"/>
    </row>
    <row r="15" spans="1:14" ht="60" customHeight="1" thickBot="1" x14ac:dyDescent="0.3">
      <c r="A15" s="131">
        <v>10</v>
      </c>
      <c r="B15" s="129" t="s">
        <v>436</v>
      </c>
      <c r="C15" s="130" t="e">
        <f>+E15+F15+G15+I15+#REF!</f>
        <v>#REF!</v>
      </c>
      <c r="D15" s="130">
        <v>13016</v>
      </c>
      <c r="E15" s="130">
        <v>3675</v>
      </c>
      <c r="F15" s="130">
        <v>2744</v>
      </c>
      <c r="G15" s="130">
        <v>2291</v>
      </c>
      <c r="H15" s="130">
        <v>1067</v>
      </c>
      <c r="I15" s="130">
        <v>53</v>
      </c>
      <c r="K15" s="120"/>
    </row>
    <row r="16" spans="1:14" ht="60" customHeight="1" thickBot="1" x14ac:dyDescent="0.3">
      <c r="A16" s="131">
        <v>11</v>
      </c>
      <c r="B16" s="129" t="s">
        <v>437</v>
      </c>
      <c r="C16" s="130" t="e">
        <f>+E16+F16+G16+I16+#REF!</f>
        <v>#REF!</v>
      </c>
      <c r="D16" s="130">
        <v>15912</v>
      </c>
      <c r="E16" s="130">
        <v>1914</v>
      </c>
      <c r="F16" s="130">
        <v>8051</v>
      </c>
      <c r="G16" s="130">
        <v>1953</v>
      </c>
      <c r="H16" s="130">
        <v>1224</v>
      </c>
      <c r="I16" s="130">
        <v>103</v>
      </c>
      <c r="K16" s="120"/>
    </row>
    <row r="17" spans="1:11" ht="60" customHeight="1" thickBot="1" x14ac:dyDescent="0.3">
      <c r="A17" s="131">
        <v>12</v>
      </c>
      <c r="B17" s="129" t="s">
        <v>438</v>
      </c>
      <c r="C17" s="130" t="e">
        <f>+E17+F17+G17+I17+#REF!</f>
        <v>#REF!</v>
      </c>
      <c r="D17" s="130">
        <v>19888</v>
      </c>
      <c r="E17" s="130">
        <v>4902</v>
      </c>
      <c r="F17" s="130">
        <v>7915</v>
      </c>
      <c r="G17" s="130">
        <v>3069</v>
      </c>
      <c r="H17" s="130">
        <v>716</v>
      </c>
      <c r="I17" s="130">
        <v>77</v>
      </c>
      <c r="K17" s="120"/>
    </row>
    <row r="18" spans="1:11" ht="60" customHeight="1" thickBot="1" x14ac:dyDescent="0.3">
      <c r="A18" s="131">
        <v>13</v>
      </c>
      <c r="B18" s="129" t="s">
        <v>439</v>
      </c>
      <c r="C18" s="130" t="e">
        <f>+E18+F18+G18+I18+#REF!</f>
        <v>#REF!</v>
      </c>
      <c r="D18" s="130">
        <v>19656</v>
      </c>
      <c r="E18" s="130">
        <v>7846</v>
      </c>
      <c r="F18" s="130">
        <v>4184</v>
      </c>
      <c r="G18" s="130">
        <v>1919</v>
      </c>
      <c r="H18" s="130">
        <v>670</v>
      </c>
      <c r="I18" s="130">
        <v>80</v>
      </c>
      <c r="K18" s="120"/>
    </row>
    <row r="19" spans="1:11" ht="60" customHeight="1" thickBot="1" x14ac:dyDescent="0.3">
      <c r="A19" s="131">
        <v>14</v>
      </c>
      <c r="B19" s="129" t="s">
        <v>440</v>
      </c>
      <c r="C19" s="130" t="e">
        <f>+E19+F19+G19+I19+#REF!</f>
        <v>#REF!</v>
      </c>
      <c r="D19" s="130">
        <v>10838</v>
      </c>
      <c r="E19" s="130">
        <v>2071</v>
      </c>
      <c r="F19" s="130">
        <v>3013</v>
      </c>
      <c r="G19" s="130">
        <v>738</v>
      </c>
      <c r="H19" s="130">
        <v>88</v>
      </c>
      <c r="I19" s="130">
        <v>6</v>
      </c>
      <c r="K19" s="120"/>
    </row>
  </sheetData>
  <mergeCells count="11">
    <mergeCell ref="A5:B5"/>
    <mergeCell ref="B3:B4"/>
    <mergeCell ref="A3:A4"/>
    <mergeCell ref="I3:I4"/>
    <mergeCell ref="H3:H4"/>
    <mergeCell ref="A1:I1"/>
    <mergeCell ref="C3:C4"/>
    <mergeCell ref="D3:D4"/>
    <mergeCell ref="E3:E4"/>
    <mergeCell ref="F3:F4"/>
    <mergeCell ref="G3:G4"/>
  </mergeCells>
  <phoneticPr fontId="0" type="noConversion"/>
  <conditionalFormatting sqref="O1:GS1 F20:G65132 J2:GS5 I2 I5 I20:I65132 J20:GS1048576 I6:GS19 A1 A3:B4 A5 A20:F1048576 A2:G2 A6:G19 C5:G5">
    <cfRule type="cellIs" dxfId="65" priority="100" operator="lessThan">
      <formula>0</formula>
    </cfRule>
  </conditionalFormatting>
  <conditionalFormatting sqref="C3:C4">
    <cfRule type="cellIs" dxfId="64" priority="11" operator="lessThan">
      <formula>0</formula>
    </cfRule>
  </conditionalFormatting>
  <conditionalFormatting sqref="D3:D4">
    <cfRule type="cellIs" dxfId="63" priority="10" operator="lessThan">
      <formula>0</formula>
    </cfRule>
  </conditionalFormatting>
  <conditionalFormatting sqref="E3">
    <cfRule type="cellIs" dxfId="62" priority="9" operator="lessThan">
      <formula>0</formula>
    </cfRule>
  </conditionalFormatting>
  <conditionalFormatting sqref="F3">
    <cfRule type="cellIs" dxfId="61" priority="8" operator="lessThan">
      <formula>0</formula>
    </cfRule>
  </conditionalFormatting>
  <conditionalFormatting sqref="G3">
    <cfRule type="cellIs" dxfId="60" priority="7" operator="lessThan">
      <formula>0</formula>
    </cfRule>
  </conditionalFormatting>
  <conditionalFormatting sqref="I3">
    <cfRule type="cellIs" dxfId="59" priority="6" operator="lessThan">
      <formula>0</formula>
    </cfRule>
  </conditionalFormatting>
  <conditionalFormatting sqref="H5:H1048576">
    <cfRule type="cellIs" dxfId="58" priority="3" operator="lessThan">
      <formula>0</formula>
    </cfRule>
  </conditionalFormatting>
  <conditionalFormatting sqref="H3">
    <cfRule type="cellIs" dxfId="57" priority="2" operator="lessThan">
      <formula>0</formula>
    </cfRule>
  </conditionalFormatting>
  <conditionalFormatting sqref="H3">
    <cfRule type="cellIs" dxfId="56" priority="1" stopIfTrue="1" operator="lessThan">
      <formula>100</formula>
    </cfRule>
  </conditionalFormatting>
  <printOptions horizontalCentered="1"/>
  <pageMargins left="0.15748031496062992" right="0.19685039370078741" top="0.39" bottom="0.31496062992125984" header="0.15748031496062992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22"/>
  <sheetViews>
    <sheetView view="pageBreakPreview" zoomScale="70" zoomScaleNormal="70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1" sqref="E21"/>
    </sheetView>
  </sheetViews>
  <sheetFormatPr defaultRowHeight="15.75" x14ac:dyDescent="0.25"/>
  <cols>
    <col min="1" max="1" width="4.85546875" style="6" bestFit="1" customWidth="1"/>
    <col min="2" max="2" width="6.28515625" style="6" customWidth="1"/>
    <col min="3" max="3" width="27.7109375" style="21" customWidth="1"/>
    <col min="4" max="4" width="20.7109375" style="6" customWidth="1"/>
    <col min="5" max="5" width="22.140625" style="6" customWidth="1"/>
    <col min="6" max="7" width="10.85546875" style="6" customWidth="1"/>
    <col min="8" max="8" width="12.28515625" style="6" customWidth="1"/>
    <col min="9" max="10" width="10.85546875" style="6" customWidth="1"/>
    <col min="11" max="11" width="12.85546875" style="6" customWidth="1"/>
    <col min="12" max="12" width="13.5703125" style="6" customWidth="1"/>
    <col min="13" max="13" width="12.28515625" style="6" customWidth="1"/>
    <col min="14" max="14" width="14.85546875" style="6" customWidth="1"/>
    <col min="15" max="15" width="30.28515625" style="6" customWidth="1"/>
    <col min="16" max="16" width="25.42578125" style="6" customWidth="1"/>
    <col min="17" max="17" width="26" style="6" customWidth="1"/>
    <col min="18" max="18" width="16.85546875" style="6" hidden="1" customWidth="1"/>
    <col min="19" max="200" width="9.140625" style="6"/>
    <col min="201" max="201" width="4.85546875" style="6" bestFit="1" customWidth="1"/>
    <col min="202" max="202" width="6.28515625" style="6" customWidth="1"/>
    <col min="203" max="203" width="27.7109375" style="6" customWidth="1"/>
    <col min="204" max="204" width="0" style="6" hidden="1" customWidth="1"/>
    <col min="205" max="205" width="23.7109375" style="6" customWidth="1"/>
    <col min="206" max="206" width="22.140625" style="6" customWidth="1"/>
    <col min="207" max="208" width="10.85546875" style="6" customWidth="1"/>
    <col min="209" max="209" width="12.28515625" style="6" customWidth="1"/>
    <col min="210" max="211" width="10.85546875" style="6" customWidth="1"/>
    <col min="212" max="212" width="12.85546875" style="6" customWidth="1"/>
    <col min="213" max="213" width="13.5703125" style="6" customWidth="1"/>
    <col min="214" max="214" width="12.28515625" style="6" customWidth="1"/>
    <col min="215" max="215" width="14.85546875" style="6" customWidth="1"/>
    <col min="216" max="216" width="30.28515625" style="6" customWidth="1"/>
    <col min="217" max="217" width="25.42578125" style="6" customWidth="1"/>
    <col min="218" max="218" width="26" style="6" customWidth="1"/>
    <col min="219" max="219" width="16.85546875" style="6" customWidth="1"/>
    <col min="220" max="16384" width="9.140625" style="6"/>
  </cols>
  <sheetData>
    <row r="1" spans="1:22" ht="54" customHeight="1" x14ac:dyDescent="0.25">
      <c r="A1" s="6">
        <v>1</v>
      </c>
      <c r="B1" s="147" t="s">
        <v>416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2" ht="20.25" customHeight="1" x14ac:dyDescent="0.25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8" t="s">
        <v>415</v>
      </c>
      <c r="Q2" s="148"/>
      <c r="R2" s="148"/>
    </row>
    <row r="3" spans="1:22" ht="19.5" customHeight="1" x14ac:dyDescent="0.25">
      <c r="A3" s="145">
        <v>1</v>
      </c>
      <c r="B3" s="146" t="s">
        <v>328</v>
      </c>
      <c r="C3" s="146" t="s">
        <v>329</v>
      </c>
      <c r="D3" s="146" t="s">
        <v>278</v>
      </c>
      <c r="E3" s="146" t="s">
        <v>330</v>
      </c>
      <c r="F3" s="146" t="s">
        <v>331</v>
      </c>
      <c r="G3" s="146"/>
      <c r="H3" s="146"/>
      <c r="I3" s="146"/>
      <c r="J3" s="146"/>
      <c r="K3" s="146"/>
      <c r="L3" s="146" t="s">
        <v>332</v>
      </c>
      <c r="M3" s="146"/>
      <c r="N3" s="146"/>
      <c r="O3" s="146" t="s">
        <v>333</v>
      </c>
      <c r="P3" s="8" t="s">
        <v>334</v>
      </c>
      <c r="Q3" s="146" t="s">
        <v>335</v>
      </c>
      <c r="R3" s="8" t="s">
        <v>334</v>
      </c>
    </row>
    <row r="4" spans="1:22" ht="48.75" customHeight="1" x14ac:dyDescent="0.25">
      <c r="A4" s="145"/>
      <c r="B4" s="146"/>
      <c r="C4" s="146"/>
      <c r="D4" s="146"/>
      <c r="E4" s="146"/>
      <c r="F4" s="146" t="s">
        <v>336</v>
      </c>
      <c r="G4" s="146"/>
      <c r="H4" s="146"/>
      <c r="I4" s="146" t="s">
        <v>337</v>
      </c>
      <c r="J4" s="146"/>
      <c r="K4" s="146"/>
      <c r="L4" s="146"/>
      <c r="M4" s="146"/>
      <c r="N4" s="146"/>
      <c r="O4" s="146"/>
      <c r="P4" s="146" t="s">
        <v>338</v>
      </c>
      <c r="Q4" s="146"/>
      <c r="R4" s="146" t="s">
        <v>339</v>
      </c>
    </row>
    <row r="5" spans="1:22" ht="73.5" customHeight="1" x14ac:dyDescent="0.25">
      <c r="A5" s="145"/>
      <c r="B5" s="146"/>
      <c r="C5" s="146"/>
      <c r="D5" s="146"/>
      <c r="E5" s="146"/>
      <c r="F5" s="87" t="s">
        <v>340</v>
      </c>
      <c r="G5" s="87" t="s">
        <v>341</v>
      </c>
      <c r="H5" s="87" t="s">
        <v>342</v>
      </c>
      <c r="I5" s="87" t="s">
        <v>340</v>
      </c>
      <c r="J5" s="87" t="s">
        <v>341</v>
      </c>
      <c r="K5" s="87" t="s">
        <v>342</v>
      </c>
      <c r="L5" s="87" t="s">
        <v>340</v>
      </c>
      <c r="M5" s="87" t="s">
        <v>341</v>
      </c>
      <c r="N5" s="87" t="s">
        <v>342</v>
      </c>
      <c r="O5" s="146"/>
      <c r="P5" s="146"/>
      <c r="Q5" s="146"/>
      <c r="R5" s="146"/>
    </row>
    <row r="6" spans="1:22" s="9" customFormat="1" ht="15.75" customHeight="1" x14ac:dyDescent="0.25">
      <c r="B6" s="80">
        <v>1</v>
      </c>
      <c r="C6" s="32" t="s">
        <v>343</v>
      </c>
      <c r="D6" s="33" t="e">
        <f>+#REF!</f>
        <v>#REF!</v>
      </c>
      <c r="E6" s="33" t="e">
        <f t="shared" ref="E6:E21" si="0">+G6+J6</f>
        <v>#REF!</v>
      </c>
      <c r="F6" s="83">
        <v>3278</v>
      </c>
      <c r="G6" s="33" t="e">
        <f>+#REF!</f>
        <v>#REF!</v>
      </c>
      <c r="H6" s="70" t="e">
        <f t="shared" ref="H6:H21" si="1">+G6/F6</f>
        <v>#REF!</v>
      </c>
      <c r="I6" s="33" t="e">
        <f>+#REF!</f>
        <v>#REF!</v>
      </c>
      <c r="J6" s="33" t="e">
        <f>+#REF!</f>
        <v>#REF!</v>
      </c>
      <c r="K6" s="70" t="e">
        <f t="shared" ref="K6:K21" si="2">+J6/I6</f>
        <v>#REF!</v>
      </c>
      <c r="L6" s="33">
        <f>+КЎ!D6</f>
        <v>167</v>
      </c>
      <c r="M6" s="33">
        <f>+КЎ!G6</f>
        <v>55</v>
      </c>
      <c r="N6" s="70">
        <f t="shared" ref="N6:N21" si="3">+M6/L6</f>
        <v>0.32934131736526945</v>
      </c>
      <c r="O6" s="33">
        <v>84</v>
      </c>
      <c r="P6" s="84">
        <v>27</v>
      </c>
      <c r="Q6" s="84">
        <v>219</v>
      </c>
      <c r="R6" s="34">
        <v>45</v>
      </c>
      <c r="T6" s="9">
        <v>637</v>
      </c>
      <c r="U6" s="88" t="e">
        <f>+G6</f>
        <v>#REF!</v>
      </c>
      <c r="V6" s="9" t="e">
        <f>+U6/T6*100</f>
        <v>#REF!</v>
      </c>
    </row>
    <row r="7" spans="1:22" s="9" customFormat="1" ht="15.75" customHeight="1" x14ac:dyDescent="0.25">
      <c r="B7" s="80">
        <v>2</v>
      </c>
      <c r="C7" s="32" t="s">
        <v>233</v>
      </c>
      <c r="D7" s="33" t="e">
        <f>+#REF!</f>
        <v>#REF!</v>
      </c>
      <c r="E7" s="33" t="e">
        <f t="shared" si="0"/>
        <v>#REF!</v>
      </c>
      <c r="F7" s="33">
        <v>2020</v>
      </c>
      <c r="G7" s="33" t="e">
        <f>+#REF!</f>
        <v>#REF!</v>
      </c>
      <c r="H7" s="70" t="e">
        <f t="shared" si="1"/>
        <v>#REF!</v>
      </c>
      <c r="I7" s="33" t="e">
        <f>+#REF!</f>
        <v>#REF!</v>
      </c>
      <c r="J7" s="33" t="e">
        <f>+#REF!</f>
        <v>#REF!</v>
      </c>
      <c r="K7" s="70" t="e">
        <f t="shared" si="2"/>
        <v>#REF!</v>
      </c>
      <c r="L7" s="33">
        <f>+КЎ!D7</f>
        <v>135</v>
      </c>
      <c r="M7" s="33">
        <f>+КЎ!G7</f>
        <v>40</v>
      </c>
      <c r="N7" s="70">
        <f t="shared" si="3"/>
        <v>0.29629629629629628</v>
      </c>
      <c r="O7" s="33">
        <v>149</v>
      </c>
      <c r="P7" s="84">
        <v>69</v>
      </c>
      <c r="Q7" s="84">
        <v>323</v>
      </c>
      <c r="R7" s="34">
        <v>5</v>
      </c>
      <c r="T7" s="9">
        <v>411</v>
      </c>
      <c r="U7" s="88" t="e">
        <f t="shared" ref="U7:U70" si="4">+G7</f>
        <v>#REF!</v>
      </c>
      <c r="V7" s="9" t="e">
        <f t="shared" ref="V7:V70" si="5">+U7/T7*100</f>
        <v>#REF!</v>
      </c>
    </row>
    <row r="8" spans="1:22" s="9" customFormat="1" ht="15.75" customHeight="1" x14ac:dyDescent="0.25">
      <c r="B8" s="80">
        <v>3</v>
      </c>
      <c r="C8" s="32" t="s">
        <v>234</v>
      </c>
      <c r="D8" s="33" t="e">
        <f>+#REF!</f>
        <v>#REF!</v>
      </c>
      <c r="E8" s="33" t="e">
        <f t="shared" si="0"/>
        <v>#REF!</v>
      </c>
      <c r="F8" s="33">
        <v>2619</v>
      </c>
      <c r="G8" s="33" t="e">
        <f>+#REF!</f>
        <v>#REF!</v>
      </c>
      <c r="H8" s="70" t="e">
        <f t="shared" si="1"/>
        <v>#REF!</v>
      </c>
      <c r="I8" s="33" t="e">
        <f>+#REF!</f>
        <v>#REF!</v>
      </c>
      <c r="J8" s="33" t="e">
        <f>+#REF!</f>
        <v>#REF!</v>
      </c>
      <c r="K8" s="70" t="e">
        <f t="shared" si="2"/>
        <v>#REF!</v>
      </c>
      <c r="L8" s="33">
        <f>+КЎ!D8</f>
        <v>130</v>
      </c>
      <c r="M8" s="33">
        <f>+КЎ!G8</f>
        <v>40</v>
      </c>
      <c r="N8" s="70">
        <f t="shared" si="3"/>
        <v>0.30769230769230771</v>
      </c>
      <c r="O8" s="33">
        <v>105</v>
      </c>
      <c r="P8" s="84">
        <v>65</v>
      </c>
      <c r="Q8" s="84">
        <v>94</v>
      </c>
      <c r="R8" s="34">
        <v>10</v>
      </c>
      <c r="T8" s="9">
        <v>576</v>
      </c>
      <c r="U8" s="88" t="e">
        <f t="shared" si="4"/>
        <v>#REF!</v>
      </c>
      <c r="V8" s="9" t="e">
        <f t="shared" si="5"/>
        <v>#REF!</v>
      </c>
    </row>
    <row r="9" spans="1:22" s="9" customFormat="1" ht="15.75" customHeight="1" x14ac:dyDescent="0.25">
      <c r="B9" s="80">
        <v>4</v>
      </c>
      <c r="C9" s="32" t="s">
        <v>235</v>
      </c>
      <c r="D9" s="33" t="e">
        <f>+#REF!</f>
        <v>#REF!</v>
      </c>
      <c r="E9" s="33" t="e">
        <f t="shared" si="0"/>
        <v>#REF!</v>
      </c>
      <c r="F9" s="33">
        <v>1057</v>
      </c>
      <c r="G9" s="33" t="e">
        <f>+#REF!</f>
        <v>#REF!</v>
      </c>
      <c r="H9" s="70" t="e">
        <f t="shared" si="1"/>
        <v>#REF!</v>
      </c>
      <c r="I9" s="33" t="e">
        <f>+#REF!</f>
        <v>#REF!</v>
      </c>
      <c r="J9" s="33" t="e">
        <f>+#REF!</f>
        <v>#REF!</v>
      </c>
      <c r="K9" s="70" t="e">
        <f t="shared" si="2"/>
        <v>#REF!</v>
      </c>
      <c r="L9" s="33">
        <f>+КЎ!D9</f>
        <v>35</v>
      </c>
      <c r="M9" s="33">
        <f>+КЎ!G9</f>
        <v>5</v>
      </c>
      <c r="N9" s="70">
        <f t="shared" si="3"/>
        <v>0.14285714285714285</v>
      </c>
      <c r="O9" s="33">
        <v>12</v>
      </c>
      <c r="P9" s="84">
        <v>7</v>
      </c>
      <c r="Q9" s="84">
        <v>147</v>
      </c>
      <c r="R9" s="34"/>
      <c r="T9" s="9">
        <v>186</v>
      </c>
      <c r="U9" s="88" t="e">
        <f t="shared" si="4"/>
        <v>#REF!</v>
      </c>
      <c r="V9" s="9" t="e">
        <f t="shared" si="5"/>
        <v>#REF!</v>
      </c>
    </row>
    <row r="10" spans="1:22" s="9" customFormat="1" ht="15.75" customHeight="1" x14ac:dyDescent="0.25">
      <c r="B10" s="80">
        <v>5</v>
      </c>
      <c r="C10" s="32" t="s">
        <v>344</v>
      </c>
      <c r="D10" s="33" t="e">
        <f>+#REF!</f>
        <v>#REF!</v>
      </c>
      <c r="E10" s="33" t="e">
        <f t="shared" si="0"/>
        <v>#REF!</v>
      </c>
      <c r="F10" s="33">
        <v>1021</v>
      </c>
      <c r="G10" s="33" t="e">
        <f>+#REF!</f>
        <v>#REF!</v>
      </c>
      <c r="H10" s="70" t="e">
        <f t="shared" si="1"/>
        <v>#REF!</v>
      </c>
      <c r="I10" s="33" t="e">
        <f>+#REF!</f>
        <v>#REF!</v>
      </c>
      <c r="J10" s="33" t="e">
        <f>+#REF!</f>
        <v>#REF!</v>
      </c>
      <c r="K10" s="70" t="e">
        <f t="shared" si="2"/>
        <v>#REF!</v>
      </c>
      <c r="L10" s="33">
        <f>+КЎ!D10</f>
        <v>55</v>
      </c>
      <c r="M10" s="33">
        <f>+КЎ!G10</f>
        <v>15</v>
      </c>
      <c r="N10" s="70">
        <f t="shared" si="3"/>
        <v>0.27272727272727271</v>
      </c>
      <c r="O10" s="33">
        <v>52</v>
      </c>
      <c r="P10" s="84">
        <v>35</v>
      </c>
      <c r="Q10" s="84">
        <v>254</v>
      </c>
      <c r="R10" s="34">
        <v>5</v>
      </c>
      <c r="T10" s="9">
        <v>175</v>
      </c>
      <c r="U10" s="88" t="e">
        <f t="shared" si="4"/>
        <v>#REF!</v>
      </c>
      <c r="V10" s="9" t="e">
        <f t="shared" si="5"/>
        <v>#REF!</v>
      </c>
    </row>
    <row r="11" spans="1:22" s="9" customFormat="1" ht="15.75" customHeight="1" x14ac:dyDescent="0.25">
      <c r="B11" s="80">
        <v>6</v>
      </c>
      <c r="C11" s="32" t="s">
        <v>345</v>
      </c>
      <c r="D11" s="33" t="e">
        <f>+#REF!</f>
        <v>#REF!</v>
      </c>
      <c r="E11" s="33" t="e">
        <f t="shared" si="0"/>
        <v>#REF!</v>
      </c>
      <c r="F11" s="33">
        <v>1211</v>
      </c>
      <c r="G11" s="33" t="e">
        <f>+#REF!</f>
        <v>#REF!</v>
      </c>
      <c r="H11" s="70" t="e">
        <f t="shared" si="1"/>
        <v>#REF!</v>
      </c>
      <c r="I11" s="33" t="e">
        <f>+#REF!</f>
        <v>#REF!</v>
      </c>
      <c r="J11" s="33" t="e">
        <f>+#REF!</f>
        <v>#REF!</v>
      </c>
      <c r="K11" s="70" t="e">
        <f t="shared" si="2"/>
        <v>#REF!</v>
      </c>
      <c r="L11" s="33">
        <f>+КЎ!D11</f>
        <v>62</v>
      </c>
      <c r="M11" s="33">
        <f>+КЎ!G11</f>
        <v>62</v>
      </c>
      <c r="N11" s="70">
        <f t="shared" si="3"/>
        <v>1</v>
      </c>
      <c r="O11" s="33">
        <v>94</v>
      </c>
      <c r="P11" s="84">
        <v>32</v>
      </c>
      <c r="Q11" s="84">
        <v>147</v>
      </c>
      <c r="R11" s="34">
        <v>6</v>
      </c>
      <c r="T11" s="9">
        <v>225</v>
      </c>
      <c r="U11" s="88" t="e">
        <f t="shared" si="4"/>
        <v>#REF!</v>
      </c>
      <c r="V11" s="9" t="e">
        <f t="shared" si="5"/>
        <v>#REF!</v>
      </c>
    </row>
    <row r="12" spans="1:22" s="9" customFormat="1" ht="15.75" customHeight="1" x14ac:dyDescent="0.25">
      <c r="B12" s="80">
        <v>7</v>
      </c>
      <c r="C12" s="32" t="s">
        <v>236</v>
      </c>
      <c r="D12" s="33" t="e">
        <f>+#REF!</f>
        <v>#REF!</v>
      </c>
      <c r="E12" s="33" t="e">
        <f t="shared" si="0"/>
        <v>#REF!</v>
      </c>
      <c r="F12" s="33">
        <v>2412</v>
      </c>
      <c r="G12" s="33" t="e">
        <f>+#REF!</f>
        <v>#REF!</v>
      </c>
      <c r="H12" s="70" t="e">
        <f t="shared" si="1"/>
        <v>#REF!</v>
      </c>
      <c r="I12" s="33" t="e">
        <f>+#REF!</f>
        <v>#REF!</v>
      </c>
      <c r="J12" s="33" t="e">
        <f>+#REF!</f>
        <v>#REF!</v>
      </c>
      <c r="K12" s="70" t="e">
        <f t="shared" si="2"/>
        <v>#REF!</v>
      </c>
      <c r="L12" s="33">
        <f>+КЎ!D12</f>
        <v>100</v>
      </c>
      <c r="M12" s="33">
        <f>+КЎ!G12</f>
        <v>34</v>
      </c>
      <c r="N12" s="70">
        <f t="shared" si="3"/>
        <v>0.34</v>
      </c>
      <c r="O12" s="33">
        <v>73</v>
      </c>
      <c r="P12" s="84">
        <v>37</v>
      </c>
      <c r="Q12" s="84">
        <v>217</v>
      </c>
      <c r="R12" s="34">
        <v>14</v>
      </c>
      <c r="T12" s="9">
        <v>586</v>
      </c>
      <c r="U12" s="88" t="e">
        <f t="shared" si="4"/>
        <v>#REF!</v>
      </c>
      <c r="V12" s="9" t="e">
        <f t="shared" si="5"/>
        <v>#REF!</v>
      </c>
    </row>
    <row r="13" spans="1:22" s="9" customFormat="1" ht="15.75" customHeight="1" x14ac:dyDescent="0.25">
      <c r="B13" s="80">
        <v>8</v>
      </c>
      <c r="C13" s="32" t="s">
        <v>279</v>
      </c>
      <c r="D13" s="33" t="e">
        <f>+#REF!</f>
        <v>#REF!</v>
      </c>
      <c r="E13" s="33" t="e">
        <f t="shared" si="0"/>
        <v>#REF!</v>
      </c>
      <c r="F13" s="33">
        <v>792</v>
      </c>
      <c r="G13" s="33" t="e">
        <f>+#REF!</f>
        <v>#REF!</v>
      </c>
      <c r="H13" s="70" t="e">
        <f t="shared" si="1"/>
        <v>#REF!</v>
      </c>
      <c r="I13" s="33" t="e">
        <f>+#REF!</f>
        <v>#REF!</v>
      </c>
      <c r="J13" s="33" t="e">
        <f>+#REF!</f>
        <v>#REF!</v>
      </c>
      <c r="K13" s="70" t="e">
        <f t="shared" si="2"/>
        <v>#REF!</v>
      </c>
      <c r="L13" s="33">
        <f>+КЎ!D13</f>
        <v>25</v>
      </c>
      <c r="M13" s="33">
        <f>+КЎ!G13</f>
        <v>19</v>
      </c>
      <c r="N13" s="70">
        <f t="shared" si="3"/>
        <v>0.76</v>
      </c>
      <c r="O13" s="33">
        <v>19</v>
      </c>
      <c r="P13" s="84">
        <v>0</v>
      </c>
      <c r="Q13" s="84">
        <v>245</v>
      </c>
      <c r="R13" s="34">
        <v>9</v>
      </c>
      <c r="T13" s="9">
        <v>157</v>
      </c>
      <c r="U13" s="88" t="e">
        <f t="shared" si="4"/>
        <v>#REF!</v>
      </c>
      <c r="V13" s="9" t="e">
        <f t="shared" si="5"/>
        <v>#REF!</v>
      </c>
    </row>
    <row r="14" spans="1:22" s="9" customFormat="1" ht="15.75" customHeight="1" x14ac:dyDescent="0.25">
      <c r="B14" s="80">
        <v>9</v>
      </c>
      <c r="C14" s="32" t="s">
        <v>21</v>
      </c>
      <c r="D14" s="33" t="e">
        <f>+#REF!</f>
        <v>#REF!</v>
      </c>
      <c r="E14" s="33" t="e">
        <f t="shared" si="0"/>
        <v>#REF!</v>
      </c>
      <c r="F14" s="33">
        <v>976</v>
      </c>
      <c r="G14" s="33" t="e">
        <f>+#REF!</f>
        <v>#REF!</v>
      </c>
      <c r="H14" s="70" t="e">
        <f t="shared" si="1"/>
        <v>#REF!</v>
      </c>
      <c r="I14" s="33" t="e">
        <f>+#REF!</f>
        <v>#REF!</v>
      </c>
      <c r="J14" s="33" t="e">
        <f>+#REF!</f>
        <v>#REF!</v>
      </c>
      <c r="K14" s="70" t="e">
        <f t="shared" si="2"/>
        <v>#REF!</v>
      </c>
      <c r="L14" s="33">
        <f>+КЎ!D14</f>
        <v>40</v>
      </c>
      <c r="M14" s="33">
        <f>+КЎ!G14</f>
        <v>22</v>
      </c>
      <c r="N14" s="70">
        <f t="shared" si="3"/>
        <v>0.55000000000000004</v>
      </c>
      <c r="O14" s="33">
        <v>29</v>
      </c>
      <c r="P14" s="84">
        <v>7</v>
      </c>
      <c r="Q14" s="84">
        <v>224</v>
      </c>
      <c r="R14" s="34"/>
      <c r="T14" s="9">
        <v>198</v>
      </c>
      <c r="U14" s="88" t="e">
        <f t="shared" si="4"/>
        <v>#REF!</v>
      </c>
      <c r="V14" s="9" t="e">
        <f t="shared" si="5"/>
        <v>#REF!</v>
      </c>
    </row>
    <row r="15" spans="1:22" s="9" customFormat="1" ht="15.75" customHeight="1" x14ac:dyDescent="0.25">
      <c r="B15" s="80">
        <v>10</v>
      </c>
      <c r="C15" s="32" t="s">
        <v>237</v>
      </c>
      <c r="D15" s="33" t="e">
        <f>+#REF!</f>
        <v>#REF!</v>
      </c>
      <c r="E15" s="33" t="e">
        <f t="shared" si="0"/>
        <v>#REF!</v>
      </c>
      <c r="F15" s="33">
        <v>926</v>
      </c>
      <c r="G15" s="33" t="e">
        <f>+#REF!</f>
        <v>#REF!</v>
      </c>
      <c r="H15" s="70" t="e">
        <f t="shared" si="1"/>
        <v>#REF!</v>
      </c>
      <c r="I15" s="33" t="e">
        <f>+#REF!</f>
        <v>#REF!</v>
      </c>
      <c r="J15" s="33" t="e">
        <f>+#REF!</f>
        <v>#REF!</v>
      </c>
      <c r="K15" s="70" t="e">
        <f t="shared" si="2"/>
        <v>#REF!</v>
      </c>
      <c r="L15" s="33">
        <f>+КЎ!D15</f>
        <v>35</v>
      </c>
      <c r="M15" s="33">
        <f>+КЎ!G15</f>
        <v>10</v>
      </c>
      <c r="N15" s="70">
        <f t="shared" si="3"/>
        <v>0.2857142857142857</v>
      </c>
      <c r="O15" s="33">
        <v>21</v>
      </c>
      <c r="P15" s="84">
        <v>11</v>
      </c>
      <c r="Q15" s="84">
        <v>130</v>
      </c>
      <c r="R15" s="34">
        <v>1</v>
      </c>
      <c r="T15" s="9">
        <v>183</v>
      </c>
      <c r="U15" s="88" t="e">
        <f t="shared" si="4"/>
        <v>#REF!</v>
      </c>
      <c r="V15" s="9" t="e">
        <f t="shared" si="5"/>
        <v>#REF!</v>
      </c>
    </row>
    <row r="16" spans="1:22" s="9" customFormat="1" ht="15.75" customHeight="1" x14ac:dyDescent="0.25">
      <c r="B16" s="80">
        <v>11</v>
      </c>
      <c r="C16" s="32" t="s">
        <v>238</v>
      </c>
      <c r="D16" s="33" t="e">
        <f>+#REF!</f>
        <v>#REF!</v>
      </c>
      <c r="E16" s="33" t="e">
        <f t="shared" si="0"/>
        <v>#REF!</v>
      </c>
      <c r="F16" s="33">
        <v>2576</v>
      </c>
      <c r="G16" s="33" t="e">
        <f>+#REF!</f>
        <v>#REF!</v>
      </c>
      <c r="H16" s="70" t="e">
        <f t="shared" si="1"/>
        <v>#REF!</v>
      </c>
      <c r="I16" s="33" t="e">
        <f>+#REF!</f>
        <v>#REF!</v>
      </c>
      <c r="J16" s="33" t="e">
        <f>+#REF!</f>
        <v>#REF!</v>
      </c>
      <c r="K16" s="70" t="e">
        <f t="shared" si="2"/>
        <v>#REF!</v>
      </c>
      <c r="L16" s="33">
        <f>+КЎ!D16</f>
        <v>146</v>
      </c>
      <c r="M16" s="33">
        <f>+КЎ!G16</f>
        <v>41</v>
      </c>
      <c r="N16" s="70">
        <f t="shared" si="3"/>
        <v>0.28082191780821919</v>
      </c>
      <c r="O16" s="33">
        <v>41</v>
      </c>
      <c r="P16" s="84">
        <v>0</v>
      </c>
      <c r="Q16" s="84">
        <v>218</v>
      </c>
      <c r="R16" s="34">
        <v>1</v>
      </c>
      <c r="T16" s="9">
        <v>537</v>
      </c>
      <c r="U16" s="88" t="e">
        <f t="shared" si="4"/>
        <v>#REF!</v>
      </c>
      <c r="V16" s="9" t="e">
        <f t="shared" si="5"/>
        <v>#REF!</v>
      </c>
    </row>
    <row r="17" spans="1:22" s="9" customFormat="1" ht="15.75" customHeight="1" x14ac:dyDescent="0.25">
      <c r="B17" s="80">
        <v>12</v>
      </c>
      <c r="C17" s="32" t="s">
        <v>239</v>
      </c>
      <c r="D17" s="33" t="e">
        <f>+#REF!</f>
        <v>#REF!</v>
      </c>
      <c r="E17" s="33" t="e">
        <f t="shared" si="0"/>
        <v>#REF!</v>
      </c>
      <c r="F17" s="33">
        <v>2132</v>
      </c>
      <c r="G17" s="33" t="e">
        <f>+#REF!</f>
        <v>#REF!</v>
      </c>
      <c r="H17" s="70" t="e">
        <f t="shared" si="1"/>
        <v>#REF!</v>
      </c>
      <c r="I17" s="33" t="e">
        <f>+#REF!</f>
        <v>#REF!</v>
      </c>
      <c r="J17" s="33" t="e">
        <f>+#REF!</f>
        <v>#REF!</v>
      </c>
      <c r="K17" s="70" t="e">
        <f t="shared" si="2"/>
        <v>#REF!</v>
      </c>
      <c r="L17" s="33">
        <f>+КЎ!D17</f>
        <v>85</v>
      </c>
      <c r="M17" s="33">
        <f>+КЎ!G17</f>
        <v>10</v>
      </c>
      <c r="N17" s="70">
        <f t="shared" si="3"/>
        <v>0.11764705882352941</v>
      </c>
      <c r="O17" s="33">
        <v>32</v>
      </c>
      <c r="P17" s="84">
        <v>22</v>
      </c>
      <c r="Q17" s="84">
        <v>216</v>
      </c>
      <c r="R17" s="34">
        <v>17</v>
      </c>
      <c r="T17" s="9">
        <v>503</v>
      </c>
      <c r="U17" s="88" t="e">
        <f t="shared" si="4"/>
        <v>#REF!</v>
      </c>
      <c r="V17" s="9" t="e">
        <f t="shared" si="5"/>
        <v>#REF!</v>
      </c>
    </row>
    <row r="18" spans="1:22" s="9" customFormat="1" ht="15.75" customHeight="1" x14ac:dyDescent="0.25">
      <c r="B18" s="80">
        <v>13</v>
      </c>
      <c r="C18" s="32" t="s">
        <v>346</v>
      </c>
      <c r="D18" s="33" t="e">
        <f>+#REF!</f>
        <v>#REF!</v>
      </c>
      <c r="E18" s="33" t="e">
        <f t="shared" si="0"/>
        <v>#REF!</v>
      </c>
      <c r="F18" s="33">
        <v>1431</v>
      </c>
      <c r="G18" s="33" t="e">
        <f>+#REF!</f>
        <v>#REF!</v>
      </c>
      <c r="H18" s="70" t="e">
        <f t="shared" si="1"/>
        <v>#REF!</v>
      </c>
      <c r="I18" s="33" t="e">
        <f>+#REF!</f>
        <v>#REF!</v>
      </c>
      <c r="J18" s="33" t="e">
        <f>+#REF!</f>
        <v>#REF!</v>
      </c>
      <c r="K18" s="70" t="e">
        <f t="shared" si="2"/>
        <v>#REF!</v>
      </c>
      <c r="L18" s="33">
        <f>+КЎ!D18</f>
        <v>51</v>
      </c>
      <c r="M18" s="33">
        <f>+КЎ!G18</f>
        <v>20</v>
      </c>
      <c r="N18" s="70">
        <f t="shared" si="3"/>
        <v>0.39215686274509803</v>
      </c>
      <c r="O18" s="33">
        <v>39</v>
      </c>
      <c r="P18" s="84">
        <v>19</v>
      </c>
      <c r="Q18" s="84">
        <v>146</v>
      </c>
      <c r="R18" s="34">
        <v>15</v>
      </c>
      <c r="T18" s="9">
        <v>256</v>
      </c>
      <c r="U18" s="88" t="e">
        <f t="shared" si="4"/>
        <v>#REF!</v>
      </c>
      <c r="V18" s="9" t="e">
        <f t="shared" si="5"/>
        <v>#REF!</v>
      </c>
    </row>
    <row r="19" spans="1:22" s="9" customFormat="1" ht="15.75" customHeight="1" x14ac:dyDescent="0.25">
      <c r="B19" s="80">
        <v>14</v>
      </c>
      <c r="C19" s="32" t="s">
        <v>240</v>
      </c>
      <c r="D19" s="33" t="e">
        <f>+#REF!</f>
        <v>#REF!</v>
      </c>
      <c r="E19" s="33" t="e">
        <f t="shared" si="0"/>
        <v>#REF!</v>
      </c>
      <c r="F19" s="33">
        <v>1230</v>
      </c>
      <c r="G19" s="33" t="e">
        <f>+#REF!</f>
        <v>#REF!</v>
      </c>
      <c r="H19" s="70" t="e">
        <f t="shared" si="1"/>
        <v>#REF!</v>
      </c>
      <c r="I19" s="33" t="e">
        <f>+#REF!</f>
        <v>#REF!</v>
      </c>
      <c r="J19" s="33" t="e">
        <f>+#REF!</f>
        <v>#REF!</v>
      </c>
      <c r="K19" s="70" t="e">
        <f t="shared" si="2"/>
        <v>#REF!</v>
      </c>
      <c r="L19" s="33">
        <f>+КЎ!D19</f>
        <v>75</v>
      </c>
      <c r="M19" s="33">
        <f>+КЎ!G19</f>
        <v>10</v>
      </c>
      <c r="N19" s="70">
        <f t="shared" si="3"/>
        <v>0.13333333333333333</v>
      </c>
      <c r="O19" s="33">
        <v>21</v>
      </c>
      <c r="P19" s="84">
        <v>13</v>
      </c>
      <c r="Q19" s="84">
        <v>142</v>
      </c>
      <c r="R19" s="34">
        <v>7</v>
      </c>
      <c r="T19" s="9">
        <v>250</v>
      </c>
      <c r="U19" s="88" t="e">
        <f t="shared" si="4"/>
        <v>#REF!</v>
      </c>
      <c r="V19" s="9" t="e">
        <f t="shared" si="5"/>
        <v>#REF!</v>
      </c>
    </row>
    <row r="20" spans="1:22" s="9" customFormat="1" ht="15.75" customHeight="1" x14ac:dyDescent="0.25">
      <c r="B20" s="80">
        <v>15</v>
      </c>
      <c r="C20" s="32" t="s">
        <v>347</v>
      </c>
      <c r="D20" s="33" t="e">
        <f>+#REF!</f>
        <v>#REF!</v>
      </c>
      <c r="E20" s="33" t="e">
        <f t="shared" si="0"/>
        <v>#REF!</v>
      </c>
      <c r="F20" s="33">
        <v>1204</v>
      </c>
      <c r="G20" s="33" t="e">
        <f>+#REF!</f>
        <v>#REF!</v>
      </c>
      <c r="H20" s="70" t="e">
        <f t="shared" si="1"/>
        <v>#REF!</v>
      </c>
      <c r="I20" s="33" t="e">
        <f>+#REF!</f>
        <v>#REF!</v>
      </c>
      <c r="J20" s="33" t="e">
        <f>+#REF!</f>
        <v>#REF!</v>
      </c>
      <c r="K20" s="70" t="e">
        <f t="shared" si="2"/>
        <v>#REF!</v>
      </c>
      <c r="L20" s="33">
        <f>+КЎ!D20</f>
        <v>45</v>
      </c>
      <c r="M20" s="33">
        <f>+КЎ!G20</f>
        <v>17</v>
      </c>
      <c r="N20" s="70">
        <f t="shared" si="3"/>
        <v>0.37777777777777777</v>
      </c>
      <c r="O20" s="33">
        <v>42</v>
      </c>
      <c r="P20" s="84">
        <v>29</v>
      </c>
      <c r="Q20" s="84">
        <v>143</v>
      </c>
      <c r="R20" s="34"/>
      <c r="T20" s="9">
        <v>246</v>
      </c>
      <c r="U20" s="88" t="e">
        <f t="shared" si="4"/>
        <v>#REF!</v>
      </c>
      <c r="V20" s="9" t="e">
        <f t="shared" si="5"/>
        <v>#REF!</v>
      </c>
    </row>
    <row r="21" spans="1:22" s="9" customFormat="1" ht="15.75" customHeight="1" x14ac:dyDescent="0.25">
      <c r="B21" s="80">
        <v>16</v>
      </c>
      <c r="C21" s="32" t="s">
        <v>241</v>
      </c>
      <c r="D21" s="33" t="e">
        <f>+#REF!</f>
        <v>#REF!</v>
      </c>
      <c r="E21" s="33" t="e">
        <f t="shared" si="0"/>
        <v>#REF!</v>
      </c>
      <c r="F21" s="33">
        <v>2022</v>
      </c>
      <c r="G21" s="33" t="e">
        <f>+#REF!</f>
        <v>#REF!</v>
      </c>
      <c r="H21" s="70" t="e">
        <f t="shared" si="1"/>
        <v>#REF!</v>
      </c>
      <c r="I21" s="33" t="e">
        <f>+#REF!</f>
        <v>#REF!</v>
      </c>
      <c r="J21" s="33" t="e">
        <f>+#REF!</f>
        <v>#REF!</v>
      </c>
      <c r="K21" s="70" t="e">
        <f t="shared" si="2"/>
        <v>#REF!</v>
      </c>
      <c r="L21" s="33">
        <f>+КЎ!D21</f>
        <v>113</v>
      </c>
      <c r="M21" s="33">
        <f>+КЎ!G21</f>
        <v>30</v>
      </c>
      <c r="N21" s="70">
        <f t="shared" si="3"/>
        <v>0.26548672566371684</v>
      </c>
      <c r="O21" s="33">
        <v>51</v>
      </c>
      <c r="P21" s="84">
        <v>28</v>
      </c>
      <c r="Q21" s="84">
        <v>605</v>
      </c>
      <c r="R21" s="34">
        <v>18</v>
      </c>
      <c r="T21" s="9">
        <v>486</v>
      </c>
      <c r="U21" s="88" t="e">
        <f t="shared" si="4"/>
        <v>#REF!</v>
      </c>
      <c r="V21" s="9" t="e">
        <f t="shared" si="5"/>
        <v>#REF!</v>
      </c>
    </row>
    <row r="22" spans="1:22" s="14" customFormat="1" ht="60" customHeight="1" x14ac:dyDescent="0.25">
      <c r="A22" s="10">
        <v>1</v>
      </c>
      <c r="B22" s="113">
        <v>1</v>
      </c>
      <c r="C22" s="114" t="s">
        <v>29</v>
      </c>
      <c r="D22" s="115" t="e">
        <f>SUM(D6:D21)</f>
        <v>#REF!</v>
      </c>
      <c r="E22" s="115" t="e">
        <f>SUM(E6:E21)</f>
        <v>#REF!</v>
      </c>
      <c r="F22" s="115">
        <f>SUM(F6:F21)</f>
        <v>26907</v>
      </c>
      <c r="G22" s="115" t="e">
        <f>SUM(G6:G21)</f>
        <v>#REF!</v>
      </c>
      <c r="H22" s="116" t="e">
        <f>+G22/F22</f>
        <v>#REF!</v>
      </c>
      <c r="I22" s="115" t="e">
        <f>SUM(I6:I21)</f>
        <v>#REF!</v>
      </c>
      <c r="J22" s="115" t="e">
        <f>SUM(J6:J21)</f>
        <v>#REF!</v>
      </c>
      <c r="K22" s="116" t="e">
        <f>+J22/I22</f>
        <v>#REF!</v>
      </c>
      <c r="L22" s="115">
        <f>SUM(L6:L21)</f>
        <v>1299</v>
      </c>
      <c r="M22" s="115">
        <f>SUM(M6:M21)</f>
        <v>430</v>
      </c>
      <c r="N22" s="116">
        <f>+M22/L22</f>
        <v>0.33102386451116245</v>
      </c>
      <c r="O22" s="115">
        <v>864</v>
      </c>
      <c r="P22" s="115">
        <v>401</v>
      </c>
      <c r="Q22" s="115">
        <v>3470</v>
      </c>
      <c r="R22" s="12">
        <f>SUM(R6:R21)</f>
        <v>153</v>
      </c>
      <c r="T22" s="14">
        <v>5612</v>
      </c>
      <c r="U22" s="88" t="e">
        <f t="shared" si="4"/>
        <v>#REF!</v>
      </c>
      <c r="V22" s="9" t="e">
        <f t="shared" si="5"/>
        <v>#REF!</v>
      </c>
    </row>
    <row r="23" spans="1:22" s="9" customFormat="1" ht="15.75" customHeight="1" x14ac:dyDescent="0.25">
      <c r="A23" s="14"/>
      <c r="B23" s="31">
        <v>1</v>
      </c>
      <c r="C23" s="32" t="s">
        <v>30</v>
      </c>
      <c r="D23" s="33" t="e">
        <f>+#REF!</f>
        <v>#REF!</v>
      </c>
      <c r="E23" s="33" t="e">
        <f t="shared" ref="E23:E38" si="6">+G23+J23</f>
        <v>#REF!</v>
      </c>
      <c r="F23" s="80">
        <v>5362</v>
      </c>
      <c r="G23" s="33" t="e">
        <f>+#REF!</f>
        <v>#REF!</v>
      </c>
      <c r="H23" s="70" t="e">
        <f t="shared" ref="H23:H38" si="7">+G23/F23</f>
        <v>#REF!</v>
      </c>
      <c r="I23" s="33" t="e">
        <f>+#REF!</f>
        <v>#REF!</v>
      </c>
      <c r="J23" s="33" t="e">
        <f>+#REF!</f>
        <v>#REF!</v>
      </c>
      <c r="K23" s="70" t="e">
        <f t="shared" ref="K23:K38" si="8">+J23/I23</f>
        <v>#REF!</v>
      </c>
      <c r="L23" s="33">
        <f>+КЎ!D23</f>
        <v>210</v>
      </c>
      <c r="M23" s="33">
        <f>+КЎ!G23</f>
        <v>33</v>
      </c>
      <c r="N23" s="70">
        <f t="shared" ref="N23:N38" si="9">+M23/L23</f>
        <v>0.15714285714285714</v>
      </c>
      <c r="O23" s="33">
        <v>63</v>
      </c>
      <c r="P23" s="83">
        <v>30</v>
      </c>
      <c r="Q23" s="83">
        <v>337</v>
      </c>
      <c r="R23" s="25">
        <v>12</v>
      </c>
      <c r="T23" s="9">
        <v>1179.6399999999999</v>
      </c>
      <c r="U23" s="88" t="e">
        <f t="shared" si="4"/>
        <v>#REF!</v>
      </c>
      <c r="V23" s="9" t="e">
        <f t="shared" si="5"/>
        <v>#REF!</v>
      </c>
    </row>
    <row r="24" spans="1:22" s="9" customFormat="1" ht="15.75" customHeight="1" x14ac:dyDescent="0.25">
      <c r="A24" s="14"/>
      <c r="B24" s="31">
        <v>2</v>
      </c>
      <c r="C24" s="32" t="s">
        <v>31</v>
      </c>
      <c r="D24" s="33" t="e">
        <f>+#REF!</f>
        <v>#REF!</v>
      </c>
      <c r="E24" s="33" t="e">
        <f t="shared" si="6"/>
        <v>#REF!</v>
      </c>
      <c r="F24" s="80">
        <v>1148</v>
      </c>
      <c r="G24" s="33" t="e">
        <f>+#REF!</f>
        <v>#REF!</v>
      </c>
      <c r="H24" s="70" t="e">
        <f t="shared" si="7"/>
        <v>#REF!</v>
      </c>
      <c r="I24" s="33" t="e">
        <f>+#REF!</f>
        <v>#REF!</v>
      </c>
      <c r="J24" s="33" t="e">
        <f>+#REF!</f>
        <v>#REF!</v>
      </c>
      <c r="K24" s="70" t="e">
        <f t="shared" si="8"/>
        <v>#REF!</v>
      </c>
      <c r="L24" s="33">
        <f>+КЎ!D24</f>
        <v>50</v>
      </c>
      <c r="M24" s="33">
        <f>+КЎ!G24</f>
        <v>14</v>
      </c>
      <c r="N24" s="70">
        <f t="shared" si="9"/>
        <v>0.28000000000000003</v>
      </c>
      <c r="O24" s="33">
        <v>39</v>
      </c>
      <c r="P24" s="83">
        <v>25</v>
      </c>
      <c r="Q24" s="83">
        <v>157</v>
      </c>
      <c r="R24" s="25">
        <v>0</v>
      </c>
      <c r="T24" s="9">
        <v>252.56</v>
      </c>
      <c r="U24" s="88" t="e">
        <f t="shared" si="4"/>
        <v>#REF!</v>
      </c>
      <c r="V24" s="9" t="e">
        <f t="shared" si="5"/>
        <v>#REF!</v>
      </c>
    </row>
    <row r="25" spans="1:22" s="9" customFormat="1" ht="15.75" customHeight="1" x14ac:dyDescent="0.25">
      <c r="A25" s="14"/>
      <c r="B25" s="31">
        <v>3</v>
      </c>
      <c r="C25" s="32" t="s">
        <v>46</v>
      </c>
      <c r="D25" s="33" t="e">
        <f>+#REF!</f>
        <v>#REF!</v>
      </c>
      <c r="E25" s="33" t="e">
        <f t="shared" si="6"/>
        <v>#REF!</v>
      </c>
      <c r="F25" s="80">
        <v>2504</v>
      </c>
      <c r="G25" s="33" t="e">
        <f>+#REF!</f>
        <v>#REF!</v>
      </c>
      <c r="H25" s="70" t="e">
        <f t="shared" si="7"/>
        <v>#REF!</v>
      </c>
      <c r="I25" s="33" t="e">
        <f>+#REF!</f>
        <v>#REF!</v>
      </c>
      <c r="J25" s="33" t="e">
        <f>+#REF!</f>
        <v>#REF!</v>
      </c>
      <c r="K25" s="70" t="e">
        <f t="shared" si="8"/>
        <v>#REF!</v>
      </c>
      <c r="L25" s="33">
        <f>+КЎ!D25</f>
        <v>180</v>
      </c>
      <c r="M25" s="33">
        <f>+КЎ!G25</f>
        <v>51</v>
      </c>
      <c r="N25" s="70">
        <f t="shared" si="9"/>
        <v>0.28333333333333333</v>
      </c>
      <c r="O25" s="33">
        <v>59</v>
      </c>
      <c r="P25" s="83">
        <v>8</v>
      </c>
      <c r="Q25" s="83">
        <v>284</v>
      </c>
      <c r="R25" s="25">
        <v>1</v>
      </c>
      <c r="T25" s="9">
        <v>550.88</v>
      </c>
      <c r="U25" s="88" t="e">
        <f t="shared" si="4"/>
        <v>#REF!</v>
      </c>
      <c r="V25" s="9" t="e">
        <f t="shared" si="5"/>
        <v>#REF!</v>
      </c>
    </row>
    <row r="26" spans="1:22" s="9" customFormat="1" ht="15.75" customHeight="1" x14ac:dyDescent="0.25">
      <c r="A26" s="14"/>
      <c r="B26" s="31">
        <v>4</v>
      </c>
      <c r="C26" s="32" t="s">
        <v>242</v>
      </c>
      <c r="D26" s="33" t="e">
        <f>+#REF!</f>
        <v>#REF!</v>
      </c>
      <c r="E26" s="33" t="e">
        <f t="shared" si="6"/>
        <v>#REF!</v>
      </c>
      <c r="F26" s="80">
        <v>2526</v>
      </c>
      <c r="G26" s="33" t="e">
        <f>+#REF!</f>
        <v>#REF!</v>
      </c>
      <c r="H26" s="70" t="e">
        <f t="shared" si="7"/>
        <v>#REF!</v>
      </c>
      <c r="I26" s="33" t="e">
        <f>+#REF!</f>
        <v>#REF!</v>
      </c>
      <c r="J26" s="33" t="e">
        <f>+#REF!</f>
        <v>#REF!</v>
      </c>
      <c r="K26" s="70" t="e">
        <f t="shared" si="8"/>
        <v>#REF!</v>
      </c>
      <c r="L26" s="33">
        <f>+КЎ!D26</f>
        <v>145</v>
      </c>
      <c r="M26" s="33">
        <f>+КЎ!G26</f>
        <v>15</v>
      </c>
      <c r="N26" s="70">
        <f t="shared" si="9"/>
        <v>0.10344827586206896</v>
      </c>
      <c r="O26" s="33">
        <v>17</v>
      </c>
      <c r="P26" s="83">
        <v>19</v>
      </c>
      <c r="Q26" s="83">
        <v>72</v>
      </c>
      <c r="R26" s="25">
        <v>14</v>
      </c>
      <c r="T26" s="9">
        <v>555.83000000000004</v>
      </c>
      <c r="U26" s="88" t="e">
        <f t="shared" si="4"/>
        <v>#REF!</v>
      </c>
      <c r="V26" s="9" t="e">
        <f t="shared" si="5"/>
        <v>#REF!</v>
      </c>
    </row>
    <row r="27" spans="1:22" s="9" customFormat="1" ht="15.75" customHeight="1" x14ac:dyDescent="0.25">
      <c r="A27" s="14"/>
      <c r="B27" s="31">
        <v>5</v>
      </c>
      <c r="C27" s="32" t="s">
        <v>243</v>
      </c>
      <c r="D27" s="33" t="e">
        <f>+#REF!</f>
        <v>#REF!</v>
      </c>
      <c r="E27" s="33" t="e">
        <f t="shared" si="6"/>
        <v>#REF!</v>
      </c>
      <c r="F27" s="80">
        <v>1869.0000000000002</v>
      </c>
      <c r="G27" s="33" t="e">
        <f>+#REF!</f>
        <v>#REF!</v>
      </c>
      <c r="H27" s="70" t="e">
        <f t="shared" si="7"/>
        <v>#REF!</v>
      </c>
      <c r="I27" s="33" t="e">
        <f>+#REF!</f>
        <v>#REF!</v>
      </c>
      <c r="J27" s="33" t="e">
        <f>+#REF!</f>
        <v>#REF!</v>
      </c>
      <c r="K27" s="70" t="e">
        <f t="shared" si="8"/>
        <v>#REF!</v>
      </c>
      <c r="L27" s="33">
        <f>+КЎ!D27</f>
        <v>164</v>
      </c>
      <c r="M27" s="33">
        <f>+КЎ!G27</f>
        <v>48</v>
      </c>
      <c r="N27" s="70">
        <f t="shared" si="9"/>
        <v>0.29268292682926828</v>
      </c>
      <c r="O27" s="33">
        <v>99</v>
      </c>
      <c r="P27" s="83">
        <v>58</v>
      </c>
      <c r="Q27" s="83">
        <v>106</v>
      </c>
      <c r="R27" s="25">
        <v>10</v>
      </c>
      <c r="T27" s="9">
        <v>411.18</v>
      </c>
      <c r="U27" s="88" t="e">
        <f t="shared" si="4"/>
        <v>#REF!</v>
      </c>
      <c r="V27" s="9" t="e">
        <f t="shared" si="5"/>
        <v>#REF!</v>
      </c>
    </row>
    <row r="28" spans="1:22" s="9" customFormat="1" ht="15.75" customHeight="1" x14ac:dyDescent="0.25">
      <c r="A28" s="14"/>
      <c r="B28" s="31">
        <v>6</v>
      </c>
      <c r="C28" s="32" t="s">
        <v>244</v>
      </c>
      <c r="D28" s="33" t="e">
        <f>+#REF!</f>
        <v>#REF!</v>
      </c>
      <c r="E28" s="33" t="e">
        <f t="shared" si="6"/>
        <v>#REF!</v>
      </c>
      <c r="F28" s="80">
        <v>1078</v>
      </c>
      <c r="G28" s="33" t="e">
        <f>+#REF!</f>
        <v>#REF!</v>
      </c>
      <c r="H28" s="70" t="e">
        <f t="shared" si="7"/>
        <v>#REF!</v>
      </c>
      <c r="I28" s="33" t="e">
        <f>+#REF!</f>
        <v>#REF!</v>
      </c>
      <c r="J28" s="33" t="e">
        <f>+#REF!</f>
        <v>#REF!</v>
      </c>
      <c r="K28" s="70" t="e">
        <f t="shared" si="8"/>
        <v>#REF!</v>
      </c>
      <c r="L28" s="33">
        <f>+КЎ!D28</f>
        <v>74</v>
      </c>
      <c r="M28" s="33">
        <f>+КЎ!G28</f>
        <v>9</v>
      </c>
      <c r="N28" s="70">
        <f t="shared" si="9"/>
        <v>0.12162162162162163</v>
      </c>
      <c r="O28" s="33">
        <v>23</v>
      </c>
      <c r="P28" s="83">
        <v>19</v>
      </c>
      <c r="Q28" s="83">
        <v>255</v>
      </c>
      <c r="R28" s="25">
        <v>14</v>
      </c>
      <c r="T28" s="9">
        <v>237.16</v>
      </c>
      <c r="U28" s="88" t="e">
        <f t="shared" si="4"/>
        <v>#REF!</v>
      </c>
      <c r="V28" s="9" t="e">
        <f t="shared" si="5"/>
        <v>#REF!</v>
      </c>
    </row>
    <row r="29" spans="1:22" s="9" customFormat="1" ht="15.75" customHeight="1" x14ac:dyDescent="0.25">
      <c r="A29" s="14"/>
      <c r="B29" s="31">
        <v>7</v>
      </c>
      <c r="C29" s="32" t="s">
        <v>245</v>
      </c>
      <c r="D29" s="33" t="e">
        <f>+#REF!</f>
        <v>#REF!</v>
      </c>
      <c r="E29" s="33" t="e">
        <f t="shared" si="6"/>
        <v>#REF!</v>
      </c>
      <c r="F29" s="80">
        <v>1268</v>
      </c>
      <c r="G29" s="33" t="e">
        <f>+#REF!</f>
        <v>#REF!</v>
      </c>
      <c r="H29" s="70" t="e">
        <f t="shared" si="7"/>
        <v>#REF!</v>
      </c>
      <c r="I29" s="33" t="e">
        <f>+#REF!</f>
        <v>#REF!</v>
      </c>
      <c r="J29" s="33" t="e">
        <f>+#REF!</f>
        <v>#REF!</v>
      </c>
      <c r="K29" s="70" t="e">
        <f t="shared" si="8"/>
        <v>#REF!</v>
      </c>
      <c r="L29" s="33">
        <f>+КЎ!D29</f>
        <v>122</v>
      </c>
      <c r="M29" s="33">
        <f>+КЎ!G29</f>
        <v>32</v>
      </c>
      <c r="N29" s="70">
        <f t="shared" si="9"/>
        <v>0.26229508196721313</v>
      </c>
      <c r="O29" s="33">
        <v>72</v>
      </c>
      <c r="P29" s="83">
        <v>41</v>
      </c>
      <c r="Q29" s="83">
        <v>183</v>
      </c>
      <c r="R29" s="25">
        <v>2</v>
      </c>
      <c r="T29" s="9">
        <v>278.95999999999998</v>
      </c>
      <c r="U29" s="88" t="e">
        <f t="shared" si="4"/>
        <v>#REF!</v>
      </c>
      <c r="V29" s="9" t="e">
        <f t="shared" si="5"/>
        <v>#REF!</v>
      </c>
    </row>
    <row r="30" spans="1:22" s="9" customFormat="1" ht="15.75" customHeight="1" x14ac:dyDescent="0.25">
      <c r="A30" s="14"/>
      <c r="B30" s="31">
        <v>8</v>
      </c>
      <c r="C30" s="32" t="s">
        <v>246</v>
      </c>
      <c r="D30" s="33" t="e">
        <f>+#REF!</f>
        <v>#REF!</v>
      </c>
      <c r="E30" s="33" t="e">
        <f t="shared" si="6"/>
        <v>#REF!</v>
      </c>
      <c r="F30" s="80">
        <v>2027</v>
      </c>
      <c r="G30" s="33" t="e">
        <f>+#REF!</f>
        <v>#REF!</v>
      </c>
      <c r="H30" s="70" t="e">
        <f t="shared" si="7"/>
        <v>#REF!</v>
      </c>
      <c r="I30" s="33" t="e">
        <f>+#REF!</f>
        <v>#REF!</v>
      </c>
      <c r="J30" s="33" t="e">
        <f>+#REF!</f>
        <v>#REF!</v>
      </c>
      <c r="K30" s="70" t="e">
        <f t="shared" si="8"/>
        <v>#REF!</v>
      </c>
      <c r="L30" s="33">
        <f>+КЎ!D30</f>
        <v>170</v>
      </c>
      <c r="M30" s="33">
        <f>+КЎ!G30</f>
        <v>52</v>
      </c>
      <c r="N30" s="70">
        <f t="shared" si="9"/>
        <v>0.30588235294117649</v>
      </c>
      <c r="O30" s="33">
        <v>85</v>
      </c>
      <c r="P30" s="83">
        <v>32</v>
      </c>
      <c r="Q30" s="83">
        <v>269</v>
      </c>
      <c r="R30" s="25">
        <v>0</v>
      </c>
      <c r="T30" s="9">
        <v>445.94</v>
      </c>
      <c r="U30" s="88" t="e">
        <f t="shared" si="4"/>
        <v>#REF!</v>
      </c>
      <c r="V30" s="9" t="e">
        <f t="shared" si="5"/>
        <v>#REF!</v>
      </c>
    </row>
    <row r="31" spans="1:22" s="9" customFormat="1" ht="15.75" customHeight="1" x14ac:dyDescent="0.25">
      <c r="A31" s="14"/>
      <c r="B31" s="31">
        <v>9</v>
      </c>
      <c r="C31" s="32" t="s">
        <v>247</v>
      </c>
      <c r="D31" s="33" t="e">
        <f>+#REF!</f>
        <v>#REF!</v>
      </c>
      <c r="E31" s="33" t="e">
        <f t="shared" si="6"/>
        <v>#REF!</v>
      </c>
      <c r="F31" s="80">
        <v>2345</v>
      </c>
      <c r="G31" s="33" t="e">
        <f>+#REF!</f>
        <v>#REF!</v>
      </c>
      <c r="H31" s="70" t="e">
        <f t="shared" si="7"/>
        <v>#REF!</v>
      </c>
      <c r="I31" s="33" t="e">
        <f>+#REF!</f>
        <v>#REF!</v>
      </c>
      <c r="J31" s="33" t="e">
        <f>+#REF!</f>
        <v>#REF!</v>
      </c>
      <c r="K31" s="70" t="e">
        <f t="shared" si="8"/>
        <v>#REF!</v>
      </c>
      <c r="L31" s="33">
        <f>+КЎ!D31</f>
        <v>190</v>
      </c>
      <c r="M31" s="33">
        <f>+КЎ!G31</f>
        <v>46</v>
      </c>
      <c r="N31" s="70">
        <f t="shared" si="9"/>
        <v>0.24210526315789474</v>
      </c>
      <c r="O31" s="33">
        <v>65</v>
      </c>
      <c r="P31" s="83">
        <v>22</v>
      </c>
      <c r="Q31" s="83">
        <v>68</v>
      </c>
      <c r="R31" s="25">
        <v>6</v>
      </c>
      <c r="T31" s="9">
        <v>515.9</v>
      </c>
      <c r="U31" s="88" t="e">
        <f t="shared" si="4"/>
        <v>#REF!</v>
      </c>
      <c r="V31" s="9" t="e">
        <f t="shared" si="5"/>
        <v>#REF!</v>
      </c>
    </row>
    <row r="32" spans="1:22" s="9" customFormat="1" ht="15.75" customHeight="1" x14ac:dyDescent="0.25">
      <c r="A32" s="14"/>
      <c r="B32" s="31">
        <v>10</v>
      </c>
      <c r="C32" s="32" t="s">
        <v>248</v>
      </c>
      <c r="D32" s="33" t="e">
        <f>+#REF!</f>
        <v>#REF!</v>
      </c>
      <c r="E32" s="33" t="e">
        <f t="shared" si="6"/>
        <v>#REF!</v>
      </c>
      <c r="F32" s="80">
        <v>1015</v>
      </c>
      <c r="G32" s="33" t="e">
        <f>+#REF!</f>
        <v>#REF!</v>
      </c>
      <c r="H32" s="70" t="e">
        <f t="shared" si="7"/>
        <v>#REF!</v>
      </c>
      <c r="I32" s="33" t="e">
        <f>+#REF!</f>
        <v>#REF!</v>
      </c>
      <c r="J32" s="33" t="e">
        <f>+#REF!</f>
        <v>#REF!</v>
      </c>
      <c r="K32" s="70" t="e">
        <f t="shared" si="8"/>
        <v>#REF!</v>
      </c>
      <c r="L32" s="33">
        <f>+КЎ!D32</f>
        <v>63</v>
      </c>
      <c r="M32" s="33">
        <f>+КЎ!G32</f>
        <v>25</v>
      </c>
      <c r="N32" s="70">
        <f t="shared" si="9"/>
        <v>0.3968253968253968</v>
      </c>
      <c r="O32" s="33">
        <v>38</v>
      </c>
      <c r="P32" s="83">
        <v>24</v>
      </c>
      <c r="Q32" s="83">
        <v>219</v>
      </c>
      <c r="R32" s="25">
        <v>19</v>
      </c>
      <c r="T32" s="9">
        <v>223.3</v>
      </c>
      <c r="U32" s="88" t="e">
        <f t="shared" si="4"/>
        <v>#REF!</v>
      </c>
      <c r="V32" s="9" t="e">
        <f t="shared" si="5"/>
        <v>#REF!</v>
      </c>
    </row>
    <row r="33" spans="1:22" s="9" customFormat="1" ht="15.75" customHeight="1" x14ac:dyDescent="0.25">
      <c r="A33" s="14"/>
      <c r="B33" s="31">
        <v>11</v>
      </c>
      <c r="C33" s="32" t="s">
        <v>249</v>
      </c>
      <c r="D33" s="33" t="e">
        <f>+#REF!</f>
        <v>#REF!</v>
      </c>
      <c r="E33" s="33" t="e">
        <f t="shared" si="6"/>
        <v>#REF!</v>
      </c>
      <c r="F33" s="80">
        <v>1795</v>
      </c>
      <c r="G33" s="33" t="e">
        <f>+#REF!</f>
        <v>#REF!</v>
      </c>
      <c r="H33" s="70" t="e">
        <f t="shared" si="7"/>
        <v>#REF!</v>
      </c>
      <c r="I33" s="33" t="e">
        <f>+#REF!</f>
        <v>#REF!</v>
      </c>
      <c r="J33" s="33" t="e">
        <f>+#REF!</f>
        <v>#REF!</v>
      </c>
      <c r="K33" s="70" t="e">
        <f t="shared" si="8"/>
        <v>#REF!</v>
      </c>
      <c r="L33" s="33">
        <f>+КЎ!D33</f>
        <v>170</v>
      </c>
      <c r="M33" s="33">
        <f>+КЎ!G33</f>
        <v>65</v>
      </c>
      <c r="N33" s="70">
        <f t="shared" si="9"/>
        <v>0.38235294117647056</v>
      </c>
      <c r="O33" s="33">
        <v>93</v>
      </c>
      <c r="P33" s="83">
        <v>28</v>
      </c>
      <c r="Q33" s="83">
        <v>180</v>
      </c>
      <c r="R33" s="25">
        <v>2</v>
      </c>
      <c r="T33" s="9">
        <v>394.9</v>
      </c>
      <c r="U33" s="88" t="e">
        <f t="shared" si="4"/>
        <v>#REF!</v>
      </c>
      <c r="V33" s="9" t="e">
        <f t="shared" si="5"/>
        <v>#REF!</v>
      </c>
    </row>
    <row r="34" spans="1:22" s="9" customFormat="1" ht="15.75" customHeight="1" x14ac:dyDescent="0.25">
      <c r="A34" s="14"/>
      <c r="B34" s="31">
        <v>12</v>
      </c>
      <c r="C34" s="32" t="s">
        <v>250</v>
      </c>
      <c r="D34" s="33" t="e">
        <f>+#REF!</f>
        <v>#REF!</v>
      </c>
      <c r="E34" s="33" t="e">
        <f t="shared" si="6"/>
        <v>#REF!</v>
      </c>
      <c r="F34" s="80">
        <v>2007</v>
      </c>
      <c r="G34" s="33" t="e">
        <f>+#REF!</f>
        <v>#REF!</v>
      </c>
      <c r="H34" s="70" t="e">
        <f t="shared" si="7"/>
        <v>#REF!</v>
      </c>
      <c r="I34" s="33" t="e">
        <f>+#REF!</f>
        <v>#REF!</v>
      </c>
      <c r="J34" s="33" t="e">
        <f>+#REF!</f>
        <v>#REF!</v>
      </c>
      <c r="K34" s="70" t="e">
        <f t="shared" si="8"/>
        <v>#REF!</v>
      </c>
      <c r="L34" s="33">
        <f>+КЎ!D34</f>
        <v>159</v>
      </c>
      <c r="M34" s="33">
        <f>+КЎ!G34</f>
        <v>49</v>
      </c>
      <c r="N34" s="70">
        <f t="shared" si="9"/>
        <v>0.3081761006289308</v>
      </c>
      <c r="O34" s="33">
        <v>66</v>
      </c>
      <c r="P34" s="83">
        <v>19</v>
      </c>
      <c r="Q34" s="83">
        <v>153</v>
      </c>
      <c r="R34" s="25">
        <v>4</v>
      </c>
      <c r="T34" s="9">
        <v>441.54</v>
      </c>
      <c r="U34" s="88" t="e">
        <f t="shared" si="4"/>
        <v>#REF!</v>
      </c>
      <c r="V34" s="9" t="e">
        <f t="shared" si="5"/>
        <v>#REF!</v>
      </c>
    </row>
    <row r="35" spans="1:22" s="9" customFormat="1" ht="15.75" customHeight="1" x14ac:dyDescent="0.25">
      <c r="A35" s="14"/>
      <c r="B35" s="31">
        <v>13</v>
      </c>
      <c r="C35" s="32" t="s">
        <v>251</v>
      </c>
      <c r="D35" s="33" t="e">
        <f>+#REF!</f>
        <v>#REF!</v>
      </c>
      <c r="E35" s="33" t="e">
        <f t="shared" si="6"/>
        <v>#REF!</v>
      </c>
      <c r="F35" s="80">
        <v>1873</v>
      </c>
      <c r="G35" s="33" t="e">
        <f>+#REF!</f>
        <v>#REF!</v>
      </c>
      <c r="H35" s="70" t="e">
        <f t="shared" si="7"/>
        <v>#REF!</v>
      </c>
      <c r="I35" s="33" t="e">
        <f>+#REF!</f>
        <v>#REF!</v>
      </c>
      <c r="J35" s="33" t="e">
        <f>+#REF!</f>
        <v>#REF!</v>
      </c>
      <c r="K35" s="70" t="e">
        <f t="shared" si="8"/>
        <v>#REF!</v>
      </c>
      <c r="L35" s="33">
        <f>+КЎ!D35</f>
        <v>170</v>
      </c>
      <c r="M35" s="33">
        <f>+КЎ!G35</f>
        <v>52</v>
      </c>
      <c r="N35" s="70">
        <f t="shared" si="9"/>
        <v>0.30588235294117649</v>
      </c>
      <c r="O35" s="33">
        <v>63</v>
      </c>
      <c r="P35" s="83">
        <v>15</v>
      </c>
      <c r="Q35" s="83">
        <v>382</v>
      </c>
      <c r="R35" s="25">
        <v>24</v>
      </c>
      <c r="T35" s="9">
        <v>412.22500000000002</v>
      </c>
      <c r="U35" s="88" t="e">
        <f t="shared" si="4"/>
        <v>#REF!</v>
      </c>
      <c r="V35" s="9" t="e">
        <f t="shared" si="5"/>
        <v>#REF!</v>
      </c>
    </row>
    <row r="36" spans="1:22" s="9" customFormat="1" ht="15.75" customHeight="1" x14ac:dyDescent="0.25">
      <c r="A36" s="14"/>
      <c r="B36" s="31">
        <v>14</v>
      </c>
      <c r="C36" s="32" t="s">
        <v>252</v>
      </c>
      <c r="D36" s="33" t="e">
        <f>+#REF!</f>
        <v>#REF!</v>
      </c>
      <c r="E36" s="33" t="e">
        <f t="shared" si="6"/>
        <v>#REF!</v>
      </c>
      <c r="F36" s="80">
        <v>2244</v>
      </c>
      <c r="G36" s="33" t="e">
        <f>+#REF!</f>
        <v>#REF!</v>
      </c>
      <c r="H36" s="70" t="e">
        <f t="shared" si="7"/>
        <v>#REF!</v>
      </c>
      <c r="I36" s="33" t="e">
        <f>+#REF!</f>
        <v>#REF!</v>
      </c>
      <c r="J36" s="33" t="e">
        <f>+#REF!</f>
        <v>#REF!</v>
      </c>
      <c r="K36" s="70" t="e">
        <f t="shared" si="8"/>
        <v>#REF!</v>
      </c>
      <c r="L36" s="33">
        <f>+КЎ!D36</f>
        <v>150</v>
      </c>
      <c r="M36" s="33">
        <f>+КЎ!G36</f>
        <v>60</v>
      </c>
      <c r="N36" s="70">
        <f t="shared" si="9"/>
        <v>0.4</v>
      </c>
      <c r="O36" s="33">
        <v>91</v>
      </c>
      <c r="P36" s="83">
        <v>31</v>
      </c>
      <c r="Q36" s="83">
        <v>414</v>
      </c>
      <c r="R36" s="25">
        <v>6</v>
      </c>
      <c r="T36" s="9">
        <v>493.68</v>
      </c>
      <c r="U36" s="88" t="e">
        <f t="shared" si="4"/>
        <v>#REF!</v>
      </c>
      <c r="V36" s="9" t="e">
        <f t="shared" si="5"/>
        <v>#REF!</v>
      </c>
    </row>
    <row r="37" spans="1:22" s="9" customFormat="1" ht="15.75" customHeight="1" x14ac:dyDescent="0.25">
      <c r="A37" s="14"/>
      <c r="B37" s="31">
        <v>15</v>
      </c>
      <c r="C37" s="32" t="s">
        <v>253</v>
      </c>
      <c r="D37" s="33" t="e">
        <f>+#REF!</f>
        <v>#REF!</v>
      </c>
      <c r="E37" s="33" t="e">
        <f t="shared" si="6"/>
        <v>#REF!</v>
      </c>
      <c r="F37" s="80">
        <v>1925</v>
      </c>
      <c r="G37" s="33" t="e">
        <f>+#REF!</f>
        <v>#REF!</v>
      </c>
      <c r="H37" s="70" t="e">
        <f t="shared" si="7"/>
        <v>#REF!</v>
      </c>
      <c r="I37" s="33" t="e">
        <f>+#REF!</f>
        <v>#REF!</v>
      </c>
      <c r="J37" s="33" t="e">
        <f>+#REF!</f>
        <v>#REF!</v>
      </c>
      <c r="K37" s="70" t="e">
        <f t="shared" si="8"/>
        <v>#REF!</v>
      </c>
      <c r="L37" s="33">
        <f>+КЎ!D37</f>
        <v>115</v>
      </c>
      <c r="M37" s="33">
        <f>+КЎ!G37</f>
        <v>54</v>
      </c>
      <c r="N37" s="70">
        <f t="shared" si="9"/>
        <v>0.46956521739130436</v>
      </c>
      <c r="O37" s="33">
        <v>80</v>
      </c>
      <c r="P37" s="83">
        <v>27</v>
      </c>
      <c r="Q37" s="83">
        <v>81</v>
      </c>
      <c r="R37" s="25">
        <v>1</v>
      </c>
      <c r="T37" s="9">
        <v>423.5</v>
      </c>
      <c r="U37" s="88" t="e">
        <f t="shared" si="4"/>
        <v>#REF!</v>
      </c>
      <c r="V37" s="9" t="e">
        <f t="shared" si="5"/>
        <v>#REF!</v>
      </c>
    </row>
    <row r="38" spans="1:22" s="9" customFormat="1" ht="15.75" customHeight="1" x14ac:dyDescent="0.25">
      <c r="A38" s="14"/>
      <c r="B38" s="31">
        <v>16</v>
      </c>
      <c r="C38" s="32" t="s">
        <v>254</v>
      </c>
      <c r="D38" s="33" t="e">
        <f>+#REF!</f>
        <v>#REF!</v>
      </c>
      <c r="E38" s="33" t="e">
        <f t="shared" si="6"/>
        <v>#REF!</v>
      </c>
      <c r="F38" s="80">
        <v>1760</v>
      </c>
      <c r="G38" s="33" t="e">
        <f>+#REF!</f>
        <v>#REF!</v>
      </c>
      <c r="H38" s="70" t="e">
        <f t="shared" si="7"/>
        <v>#REF!</v>
      </c>
      <c r="I38" s="33" t="e">
        <f>+#REF!</f>
        <v>#REF!</v>
      </c>
      <c r="J38" s="33" t="e">
        <f>+#REF!</f>
        <v>#REF!</v>
      </c>
      <c r="K38" s="70" t="e">
        <f t="shared" si="8"/>
        <v>#REF!</v>
      </c>
      <c r="L38" s="33">
        <f>+КЎ!D38</f>
        <v>150</v>
      </c>
      <c r="M38" s="33">
        <f>+КЎ!G38</f>
        <v>58</v>
      </c>
      <c r="N38" s="70">
        <f t="shared" si="9"/>
        <v>0.38666666666666666</v>
      </c>
      <c r="O38" s="33">
        <v>58</v>
      </c>
      <c r="P38" s="83">
        <v>0</v>
      </c>
      <c r="Q38" s="83">
        <v>431</v>
      </c>
      <c r="R38" s="25">
        <v>1</v>
      </c>
      <c r="T38" s="9">
        <v>386.98</v>
      </c>
      <c r="U38" s="88" t="e">
        <f t="shared" si="4"/>
        <v>#REF!</v>
      </c>
      <c r="V38" s="9" t="e">
        <f t="shared" si="5"/>
        <v>#REF!</v>
      </c>
    </row>
    <row r="39" spans="1:22" s="17" customFormat="1" ht="60" customHeight="1" x14ac:dyDescent="0.25">
      <c r="A39" s="10">
        <v>1</v>
      </c>
      <c r="B39" s="15">
        <v>2</v>
      </c>
      <c r="C39" s="5" t="s">
        <v>348</v>
      </c>
      <c r="D39" s="16" t="e">
        <f>SUM(D23:D38)</f>
        <v>#REF!</v>
      </c>
      <c r="E39" s="16" t="e">
        <f>SUM(E23:E38)</f>
        <v>#REF!</v>
      </c>
      <c r="F39" s="16">
        <f>SUM(F23:F38)</f>
        <v>32746</v>
      </c>
      <c r="G39" s="16" t="e">
        <f>SUM(G23:G38)</f>
        <v>#REF!</v>
      </c>
      <c r="H39" s="13" t="e">
        <f>+G39/F39</f>
        <v>#REF!</v>
      </c>
      <c r="I39" s="16" t="e">
        <f>SUM(I23:I38)</f>
        <v>#REF!</v>
      </c>
      <c r="J39" s="16" t="e">
        <f>SUM(J23:J38)</f>
        <v>#REF!</v>
      </c>
      <c r="K39" s="13" t="e">
        <f>+J39/I39</f>
        <v>#REF!</v>
      </c>
      <c r="L39" s="16">
        <f>SUM(L23:L38)</f>
        <v>2282</v>
      </c>
      <c r="M39" s="16">
        <f>SUM(M23:M38)</f>
        <v>663</v>
      </c>
      <c r="N39" s="13">
        <f>+M39/L39</f>
        <v>0.29053461875547765</v>
      </c>
      <c r="O39" s="16">
        <v>1011</v>
      </c>
      <c r="P39" s="16">
        <v>398</v>
      </c>
      <c r="Q39" s="16">
        <v>3591</v>
      </c>
      <c r="R39" s="16">
        <f>SUM(R23:R38)</f>
        <v>116</v>
      </c>
      <c r="T39" s="17">
        <v>7204.1749999999993</v>
      </c>
      <c r="U39" s="88" t="e">
        <f t="shared" si="4"/>
        <v>#REF!</v>
      </c>
      <c r="V39" s="9" t="e">
        <f t="shared" si="5"/>
        <v>#REF!</v>
      </c>
    </row>
    <row r="40" spans="1:22" s="9" customFormat="1" x14ac:dyDescent="0.25">
      <c r="B40" s="31">
        <v>1</v>
      </c>
      <c r="C40" s="32" t="s">
        <v>47</v>
      </c>
      <c r="D40" s="33" t="e">
        <f>+#REF!</f>
        <v>#REF!</v>
      </c>
      <c r="E40" s="33" t="e">
        <f t="shared" ref="E40:E52" si="10">+G40+J40</f>
        <v>#REF!</v>
      </c>
      <c r="F40" s="33">
        <v>2643</v>
      </c>
      <c r="G40" s="33" t="e">
        <f>+#REF!</f>
        <v>#REF!</v>
      </c>
      <c r="H40" s="70" t="e">
        <f t="shared" ref="H40:H52" si="11">+G40/F40</f>
        <v>#REF!</v>
      </c>
      <c r="I40" s="33" t="e">
        <f>+#REF!</f>
        <v>#REF!</v>
      </c>
      <c r="J40" s="33" t="e">
        <f>+#REF!</f>
        <v>#REF!</v>
      </c>
      <c r="K40" s="70" t="e">
        <f t="shared" ref="K40:K52" si="12">+J40/I40</f>
        <v>#REF!</v>
      </c>
      <c r="L40" s="33">
        <f>+КЎ!D40</f>
        <v>240</v>
      </c>
      <c r="M40" s="33">
        <f>+КЎ!G40</f>
        <v>26</v>
      </c>
      <c r="N40" s="70">
        <f t="shared" ref="N40:N52" si="13">+M40/L40</f>
        <v>0.10833333333333334</v>
      </c>
      <c r="O40" s="33">
        <v>44</v>
      </c>
      <c r="P40" s="80">
        <v>20</v>
      </c>
      <c r="Q40" s="80">
        <v>226</v>
      </c>
      <c r="R40" s="2">
        <v>2</v>
      </c>
      <c r="T40" s="9">
        <v>449</v>
      </c>
      <c r="U40" s="88" t="e">
        <f t="shared" si="4"/>
        <v>#REF!</v>
      </c>
      <c r="V40" s="9" t="e">
        <f t="shared" si="5"/>
        <v>#REF!</v>
      </c>
    </row>
    <row r="41" spans="1:22" s="9" customFormat="1" x14ac:dyDescent="0.25">
      <c r="B41" s="31">
        <v>2</v>
      </c>
      <c r="C41" s="32" t="s">
        <v>48</v>
      </c>
      <c r="D41" s="33" t="e">
        <f>+#REF!</f>
        <v>#REF!</v>
      </c>
      <c r="E41" s="33" t="e">
        <f t="shared" si="10"/>
        <v>#REF!</v>
      </c>
      <c r="F41" s="33">
        <v>555</v>
      </c>
      <c r="G41" s="33" t="e">
        <f>+#REF!</f>
        <v>#REF!</v>
      </c>
      <c r="H41" s="70" t="e">
        <f t="shared" si="11"/>
        <v>#REF!</v>
      </c>
      <c r="I41" s="33" t="e">
        <f>+#REF!</f>
        <v>#REF!</v>
      </c>
      <c r="J41" s="33" t="e">
        <f>+#REF!</f>
        <v>#REF!</v>
      </c>
      <c r="K41" s="70" t="e">
        <f t="shared" si="12"/>
        <v>#REF!</v>
      </c>
      <c r="L41" s="33">
        <f>+КЎ!D41</f>
        <v>50</v>
      </c>
      <c r="M41" s="33">
        <f>+КЎ!G41</f>
        <v>20</v>
      </c>
      <c r="N41" s="70">
        <f t="shared" si="13"/>
        <v>0.4</v>
      </c>
      <c r="O41" s="33">
        <v>38</v>
      </c>
      <c r="P41" s="80">
        <v>18</v>
      </c>
      <c r="Q41" s="80">
        <v>122</v>
      </c>
      <c r="R41" s="2"/>
      <c r="T41" s="9">
        <v>94</v>
      </c>
      <c r="U41" s="88" t="e">
        <f t="shared" si="4"/>
        <v>#REF!</v>
      </c>
      <c r="V41" s="9" t="e">
        <f t="shared" si="5"/>
        <v>#REF!</v>
      </c>
    </row>
    <row r="42" spans="1:22" s="9" customFormat="1" x14ac:dyDescent="0.25">
      <c r="B42" s="31">
        <v>3</v>
      </c>
      <c r="C42" s="32" t="s">
        <v>49</v>
      </c>
      <c r="D42" s="33" t="e">
        <f>+#REF!</f>
        <v>#REF!</v>
      </c>
      <c r="E42" s="33" t="e">
        <f t="shared" si="10"/>
        <v>#REF!</v>
      </c>
      <c r="F42" s="33">
        <v>1488</v>
      </c>
      <c r="G42" s="33" t="e">
        <f>+#REF!</f>
        <v>#REF!</v>
      </c>
      <c r="H42" s="70" t="e">
        <f t="shared" si="11"/>
        <v>#REF!</v>
      </c>
      <c r="I42" s="33" t="e">
        <f>+#REF!</f>
        <v>#REF!</v>
      </c>
      <c r="J42" s="33" t="e">
        <f>+#REF!</f>
        <v>#REF!</v>
      </c>
      <c r="K42" s="70" t="e">
        <f t="shared" si="12"/>
        <v>#REF!</v>
      </c>
      <c r="L42" s="33">
        <f>+КЎ!D42</f>
        <v>126</v>
      </c>
      <c r="M42" s="33">
        <f>+КЎ!G42</f>
        <v>21</v>
      </c>
      <c r="N42" s="70">
        <f t="shared" si="13"/>
        <v>0.16666666666666666</v>
      </c>
      <c r="O42" s="33">
        <v>49</v>
      </c>
      <c r="P42" s="80">
        <v>29</v>
      </c>
      <c r="Q42" s="80">
        <v>82</v>
      </c>
      <c r="R42" s="2">
        <v>68</v>
      </c>
      <c r="T42" s="9">
        <v>253</v>
      </c>
      <c r="U42" s="88" t="e">
        <f t="shared" si="4"/>
        <v>#REF!</v>
      </c>
      <c r="V42" s="9" t="e">
        <f t="shared" si="5"/>
        <v>#REF!</v>
      </c>
    </row>
    <row r="43" spans="1:22" s="9" customFormat="1" x14ac:dyDescent="0.25">
      <c r="B43" s="31">
        <v>4</v>
      </c>
      <c r="C43" s="32" t="s">
        <v>50</v>
      </c>
      <c r="D43" s="33" t="e">
        <f>+#REF!</f>
        <v>#REF!</v>
      </c>
      <c r="E43" s="33" t="e">
        <f t="shared" si="10"/>
        <v>#REF!</v>
      </c>
      <c r="F43" s="33">
        <v>1251</v>
      </c>
      <c r="G43" s="33" t="e">
        <f>+#REF!</f>
        <v>#REF!</v>
      </c>
      <c r="H43" s="70" t="e">
        <f t="shared" si="11"/>
        <v>#REF!</v>
      </c>
      <c r="I43" s="33" t="e">
        <f>+#REF!</f>
        <v>#REF!</v>
      </c>
      <c r="J43" s="33" t="e">
        <f>+#REF!</f>
        <v>#REF!</v>
      </c>
      <c r="K43" s="70" t="e">
        <f t="shared" si="12"/>
        <v>#REF!</v>
      </c>
      <c r="L43" s="33">
        <f>+КЎ!D43</f>
        <v>88</v>
      </c>
      <c r="M43" s="33">
        <f>+КЎ!G43</f>
        <v>25</v>
      </c>
      <c r="N43" s="70">
        <f t="shared" si="13"/>
        <v>0.28409090909090912</v>
      </c>
      <c r="O43" s="33">
        <v>48</v>
      </c>
      <c r="P43" s="80">
        <v>24</v>
      </c>
      <c r="Q43" s="80">
        <v>265</v>
      </c>
      <c r="R43" s="2">
        <v>16</v>
      </c>
      <c r="T43" s="9">
        <v>213</v>
      </c>
      <c r="U43" s="88" t="e">
        <f t="shared" si="4"/>
        <v>#REF!</v>
      </c>
      <c r="V43" s="9" t="e">
        <f t="shared" si="5"/>
        <v>#REF!</v>
      </c>
    </row>
    <row r="44" spans="1:22" s="9" customFormat="1" x14ac:dyDescent="0.25">
      <c r="B44" s="31">
        <v>5</v>
      </c>
      <c r="C44" s="32" t="s">
        <v>51</v>
      </c>
      <c r="D44" s="33" t="e">
        <f>+#REF!</f>
        <v>#REF!</v>
      </c>
      <c r="E44" s="33" t="e">
        <f t="shared" si="10"/>
        <v>#REF!</v>
      </c>
      <c r="F44" s="33">
        <v>1525</v>
      </c>
      <c r="G44" s="33" t="e">
        <f>+#REF!</f>
        <v>#REF!</v>
      </c>
      <c r="H44" s="70" t="e">
        <f t="shared" si="11"/>
        <v>#REF!</v>
      </c>
      <c r="I44" s="33" t="e">
        <f>+#REF!</f>
        <v>#REF!</v>
      </c>
      <c r="J44" s="33" t="e">
        <f>+#REF!</f>
        <v>#REF!</v>
      </c>
      <c r="K44" s="70" t="e">
        <f t="shared" si="12"/>
        <v>#REF!</v>
      </c>
      <c r="L44" s="33">
        <f>+КЎ!D44</f>
        <v>136</v>
      </c>
      <c r="M44" s="33">
        <f>+КЎ!G44</f>
        <v>38</v>
      </c>
      <c r="N44" s="70">
        <f t="shared" si="13"/>
        <v>0.27941176470588236</v>
      </c>
      <c r="O44" s="33">
        <v>66</v>
      </c>
      <c r="P44" s="80">
        <v>28</v>
      </c>
      <c r="Q44" s="80">
        <v>297</v>
      </c>
      <c r="R44" s="2">
        <v>1</v>
      </c>
      <c r="T44" s="9">
        <v>259</v>
      </c>
      <c r="U44" s="88" t="e">
        <f t="shared" si="4"/>
        <v>#REF!</v>
      </c>
      <c r="V44" s="9" t="e">
        <f t="shared" si="5"/>
        <v>#REF!</v>
      </c>
    </row>
    <row r="45" spans="1:22" s="9" customFormat="1" x14ac:dyDescent="0.25">
      <c r="B45" s="31">
        <v>6</v>
      </c>
      <c r="C45" s="32" t="s">
        <v>52</v>
      </c>
      <c r="D45" s="33" t="e">
        <f>+#REF!</f>
        <v>#REF!</v>
      </c>
      <c r="E45" s="33" t="e">
        <f t="shared" si="10"/>
        <v>#REF!</v>
      </c>
      <c r="F45" s="33">
        <v>666</v>
      </c>
      <c r="G45" s="33" t="e">
        <f>+#REF!</f>
        <v>#REF!</v>
      </c>
      <c r="H45" s="70" t="e">
        <f t="shared" si="11"/>
        <v>#REF!</v>
      </c>
      <c r="I45" s="33" t="e">
        <f>+#REF!</f>
        <v>#REF!</v>
      </c>
      <c r="J45" s="33" t="e">
        <f>+#REF!</f>
        <v>#REF!</v>
      </c>
      <c r="K45" s="70" t="e">
        <f t="shared" si="12"/>
        <v>#REF!</v>
      </c>
      <c r="L45" s="33">
        <f>+КЎ!D45</f>
        <v>75</v>
      </c>
      <c r="M45" s="33">
        <f>+КЎ!G45</f>
        <v>15</v>
      </c>
      <c r="N45" s="70">
        <f t="shared" si="13"/>
        <v>0.2</v>
      </c>
      <c r="O45" s="33">
        <v>26</v>
      </c>
      <c r="P45" s="80">
        <v>11</v>
      </c>
      <c r="Q45" s="80">
        <v>189</v>
      </c>
      <c r="R45" s="2"/>
      <c r="T45" s="9">
        <v>113</v>
      </c>
      <c r="U45" s="88" t="e">
        <f t="shared" si="4"/>
        <v>#REF!</v>
      </c>
      <c r="V45" s="9" t="e">
        <f t="shared" si="5"/>
        <v>#REF!</v>
      </c>
    </row>
    <row r="46" spans="1:22" s="9" customFormat="1" x14ac:dyDescent="0.25">
      <c r="B46" s="31">
        <v>7</v>
      </c>
      <c r="C46" s="32" t="s">
        <v>53</v>
      </c>
      <c r="D46" s="33" t="e">
        <f>+#REF!</f>
        <v>#REF!</v>
      </c>
      <c r="E46" s="33" t="e">
        <f t="shared" si="10"/>
        <v>#REF!</v>
      </c>
      <c r="F46" s="33">
        <v>883</v>
      </c>
      <c r="G46" s="33" t="e">
        <f>+#REF!</f>
        <v>#REF!</v>
      </c>
      <c r="H46" s="70" t="e">
        <f t="shared" si="11"/>
        <v>#REF!</v>
      </c>
      <c r="I46" s="33" t="e">
        <f>+#REF!</f>
        <v>#REF!</v>
      </c>
      <c r="J46" s="33" t="e">
        <f>+#REF!</f>
        <v>#REF!</v>
      </c>
      <c r="K46" s="70" t="e">
        <f t="shared" si="12"/>
        <v>#REF!</v>
      </c>
      <c r="L46" s="33">
        <f>+КЎ!D46</f>
        <v>87</v>
      </c>
      <c r="M46" s="33">
        <f>+КЎ!G46</f>
        <v>15</v>
      </c>
      <c r="N46" s="70">
        <f t="shared" si="13"/>
        <v>0.17241379310344829</v>
      </c>
      <c r="O46" s="33">
        <v>21</v>
      </c>
      <c r="P46" s="80">
        <v>9</v>
      </c>
      <c r="Q46" s="80">
        <v>120</v>
      </c>
      <c r="R46" s="2">
        <v>6</v>
      </c>
      <c r="T46" s="9">
        <v>150</v>
      </c>
      <c r="U46" s="88" t="e">
        <f t="shared" si="4"/>
        <v>#REF!</v>
      </c>
      <c r="V46" s="9" t="e">
        <f t="shared" si="5"/>
        <v>#REF!</v>
      </c>
    </row>
    <row r="47" spans="1:22" s="9" customFormat="1" x14ac:dyDescent="0.25">
      <c r="B47" s="31">
        <v>8</v>
      </c>
      <c r="C47" s="32" t="s">
        <v>54</v>
      </c>
      <c r="D47" s="33" t="e">
        <f>+#REF!</f>
        <v>#REF!</v>
      </c>
      <c r="E47" s="33" t="e">
        <f t="shared" si="10"/>
        <v>#REF!</v>
      </c>
      <c r="F47" s="33">
        <v>1085</v>
      </c>
      <c r="G47" s="33" t="e">
        <f>+#REF!</f>
        <v>#REF!</v>
      </c>
      <c r="H47" s="70" t="e">
        <f t="shared" si="11"/>
        <v>#REF!</v>
      </c>
      <c r="I47" s="33" t="e">
        <f>+#REF!</f>
        <v>#REF!</v>
      </c>
      <c r="J47" s="33" t="e">
        <f>+#REF!</f>
        <v>#REF!</v>
      </c>
      <c r="K47" s="70" t="e">
        <f t="shared" si="12"/>
        <v>#REF!</v>
      </c>
      <c r="L47" s="33">
        <f>+КЎ!D47</f>
        <v>88</v>
      </c>
      <c r="M47" s="33">
        <f>+КЎ!G47</f>
        <v>15</v>
      </c>
      <c r="N47" s="70">
        <f t="shared" si="13"/>
        <v>0.17045454545454544</v>
      </c>
      <c r="O47" s="33">
        <v>38</v>
      </c>
      <c r="P47" s="80">
        <v>30</v>
      </c>
      <c r="Q47" s="80">
        <v>232</v>
      </c>
      <c r="R47" s="2">
        <v>22</v>
      </c>
      <c r="T47" s="9">
        <v>184</v>
      </c>
      <c r="U47" s="88" t="e">
        <f t="shared" si="4"/>
        <v>#REF!</v>
      </c>
      <c r="V47" s="9" t="e">
        <f t="shared" si="5"/>
        <v>#REF!</v>
      </c>
    </row>
    <row r="48" spans="1:22" s="9" customFormat="1" x14ac:dyDescent="0.25">
      <c r="B48" s="31">
        <v>9</v>
      </c>
      <c r="C48" s="32" t="s">
        <v>55</v>
      </c>
      <c r="D48" s="33" t="e">
        <f>+#REF!</f>
        <v>#REF!</v>
      </c>
      <c r="E48" s="33" t="e">
        <f t="shared" si="10"/>
        <v>#REF!</v>
      </c>
      <c r="F48" s="33">
        <v>1231</v>
      </c>
      <c r="G48" s="33" t="e">
        <f>+#REF!</f>
        <v>#REF!</v>
      </c>
      <c r="H48" s="70" t="e">
        <f t="shared" si="11"/>
        <v>#REF!</v>
      </c>
      <c r="I48" s="33" t="e">
        <f>+#REF!</f>
        <v>#REF!</v>
      </c>
      <c r="J48" s="33" t="e">
        <f>+#REF!</f>
        <v>#REF!</v>
      </c>
      <c r="K48" s="70" t="e">
        <f t="shared" si="12"/>
        <v>#REF!</v>
      </c>
      <c r="L48" s="33">
        <f>+КЎ!D48</f>
        <v>124</v>
      </c>
      <c r="M48" s="33">
        <f>+КЎ!G48</f>
        <v>34</v>
      </c>
      <c r="N48" s="70">
        <f t="shared" si="13"/>
        <v>0.27419354838709675</v>
      </c>
      <c r="O48" s="33">
        <v>75</v>
      </c>
      <c r="P48" s="80">
        <v>43</v>
      </c>
      <c r="Q48" s="80">
        <v>402</v>
      </c>
      <c r="R48" s="2">
        <v>9</v>
      </c>
      <c r="T48" s="9">
        <v>209</v>
      </c>
      <c r="U48" s="88" t="e">
        <f t="shared" si="4"/>
        <v>#REF!</v>
      </c>
      <c r="V48" s="9" t="e">
        <f t="shared" si="5"/>
        <v>#REF!</v>
      </c>
    </row>
    <row r="49" spans="1:22" s="9" customFormat="1" x14ac:dyDescent="0.25">
      <c r="B49" s="31">
        <v>10</v>
      </c>
      <c r="C49" s="32" t="s">
        <v>56</v>
      </c>
      <c r="D49" s="33" t="e">
        <f>+#REF!</f>
        <v>#REF!</v>
      </c>
      <c r="E49" s="33" t="e">
        <f t="shared" si="10"/>
        <v>#REF!</v>
      </c>
      <c r="F49" s="33">
        <v>1620</v>
      </c>
      <c r="G49" s="33" t="e">
        <f>+#REF!</f>
        <v>#REF!</v>
      </c>
      <c r="H49" s="70" t="e">
        <f t="shared" si="11"/>
        <v>#REF!</v>
      </c>
      <c r="I49" s="33" t="e">
        <f>+#REF!</f>
        <v>#REF!</v>
      </c>
      <c r="J49" s="33" t="e">
        <f>+#REF!</f>
        <v>#REF!</v>
      </c>
      <c r="K49" s="70" t="e">
        <f t="shared" si="12"/>
        <v>#REF!</v>
      </c>
      <c r="L49" s="33">
        <f>+КЎ!D49</f>
        <v>150</v>
      </c>
      <c r="M49" s="33">
        <f>+КЎ!G49</f>
        <v>43</v>
      </c>
      <c r="N49" s="70">
        <f t="shared" si="13"/>
        <v>0.28666666666666668</v>
      </c>
      <c r="O49" s="33">
        <v>74</v>
      </c>
      <c r="P49" s="80">
        <v>32</v>
      </c>
      <c r="Q49" s="80">
        <v>288</v>
      </c>
      <c r="R49" s="2">
        <v>2</v>
      </c>
      <c r="T49" s="9">
        <v>275</v>
      </c>
      <c r="U49" s="88" t="e">
        <f t="shared" si="4"/>
        <v>#REF!</v>
      </c>
      <c r="V49" s="9" t="e">
        <f t="shared" si="5"/>
        <v>#REF!</v>
      </c>
    </row>
    <row r="50" spans="1:22" s="9" customFormat="1" x14ac:dyDescent="0.25">
      <c r="B50" s="31">
        <v>11</v>
      </c>
      <c r="C50" s="32" t="s">
        <v>57</v>
      </c>
      <c r="D50" s="33" t="e">
        <f>+#REF!</f>
        <v>#REF!</v>
      </c>
      <c r="E50" s="33" t="e">
        <f t="shared" si="10"/>
        <v>#REF!</v>
      </c>
      <c r="F50" s="33">
        <v>1474</v>
      </c>
      <c r="G50" s="33" t="e">
        <f>+#REF!</f>
        <v>#REF!</v>
      </c>
      <c r="H50" s="70" t="e">
        <f t="shared" si="11"/>
        <v>#REF!</v>
      </c>
      <c r="I50" s="33" t="e">
        <f>+#REF!</f>
        <v>#REF!</v>
      </c>
      <c r="J50" s="33" t="e">
        <f>+#REF!</f>
        <v>#REF!</v>
      </c>
      <c r="K50" s="70" t="e">
        <f t="shared" si="12"/>
        <v>#REF!</v>
      </c>
      <c r="L50" s="33">
        <f>+КЎ!D50</f>
        <v>124</v>
      </c>
      <c r="M50" s="33">
        <f>+КЎ!G50</f>
        <v>40</v>
      </c>
      <c r="N50" s="70">
        <f t="shared" si="13"/>
        <v>0.32258064516129031</v>
      </c>
      <c r="O50" s="33">
        <v>47</v>
      </c>
      <c r="P50" s="80">
        <v>6</v>
      </c>
      <c r="Q50" s="80">
        <v>241</v>
      </c>
      <c r="R50" s="2"/>
      <c r="T50" s="9">
        <v>251</v>
      </c>
      <c r="U50" s="88" t="e">
        <f t="shared" si="4"/>
        <v>#REF!</v>
      </c>
      <c r="V50" s="9" t="e">
        <f t="shared" si="5"/>
        <v>#REF!</v>
      </c>
    </row>
    <row r="51" spans="1:22" s="9" customFormat="1" x14ac:dyDescent="0.25">
      <c r="B51" s="31">
        <v>12</v>
      </c>
      <c r="C51" s="32" t="s">
        <v>58</v>
      </c>
      <c r="D51" s="33" t="e">
        <f>+#REF!</f>
        <v>#REF!</v>
      </c>
      <c r="E51" s="33" t="e">
        <f t="shared" si="10"/>
        <v>#REF!</v>
      </c>
      <c r="F51" s="33">
        <v>422</v>
      </c>
      <c r="G51" s="33" t="e">
        <f>+#REF!</f>
        <v>#REF!</v>
      </c>
      <c r="H51" s="70" t="e">
        <f t="shared" si="11"/>
        <v>#REF!</v>
      </c>
      <c r="I51" s="33" t="e">
        <f>+#REF!</f>
        <v>#REF!</v>
      </c>
      <c r="J51" s="33" t="e">
        <f>+#REF!</f>
        <v>#REF!</v>
      </c>
      <c r="K51" s="70" t="e">
        <f t="shared" si="12"/>
        <v>#REF!</v>
      </c>
      <c r="L51" s="33">
        <f>+КЎ!D51</f>
        <v>35</v>
      </c>
      <c r="M51" s="33">
        <f>+КЎ!G51</f>
        <v>10</v>
      </c>
      <c r="N51" s="70">
        <f t="shared" si="13"/>
        <v>0.2857142857142857</v>
      </c>
      <c r="O51" s="33">
        <v>26</v>
      </c>
      <c r="P51" s="80">
        <v>16</v>
      </c>
      <c r="Q51" s="80">
        <v>141</v>
      </c>
      <c r="R51" s="2"/>
      <c r="T51" s="9">
        <v>72</v>
      </c>
      <c r="U51" s="88" t="e">
        <f t="shared" si="4"/>
        <v>#REF!</v>
      </c>
      <c r="V51" s="9" t="e">
        <f t="shared" si="5"/>
        <v>#REF!</v>
      </c>
    </row>
    <row r="52" spans="1:22" s="9" customFormat="1" x14ac:dyDescent="0.25">
      <c r="B52" s="31">
        <v>13</v>
      </c>
      <c r="C52" s="32" t="s">
        <v>59</v>
      </c>
      <c r="D52" s="33" t="e">
        <f>+#REF!</f>
        <v>#REF!</v>
      </c>
      <c r="E52" s="33" t="e">
        <f t="shared" si="10"/>
        <v>#REF!</v>
      </c>
      <c r="F52" s="33">
        <v>2736</v>
      </c>
      <c r="G52" s="33" t="e">
        <f>+#REF!</f>
        <v>#REF!</v>
      </c>
      <c r="H52" s="70" t="e">
        <f t="shared" si="11"/>
        <v>#REF!</v>
      </c>
      <c r="I52" s="33" t="e">
        <f>+#REF!</f>
        <v>#REF!</v>
      </c>
      <c r="J52" s="33" t="e">
        <f>+#REF!</f>
        <v>#REF!</v>
      </c>
      <c r="K52" s="70" t="e">
        <f t="shared" si="12"/>
        <v>#REF!</v>
      </c>
      <c r="L52" s="33">
        <f>+КЎ!D52</f>
        <v>262</v>
      </c>
      <c r="M52" s="33">
        <f>+КЎ!G52</f>
        <v>42</v>
      </c>
      <c r="N52" s="70">
        <f t="shared" si="13"/>
        <v>0.16030534351145037</v>
      </c>
      <c r="O52" s="33">
        <v>54</v>
      </c>
      <c r="P52" s="80">
        <v>18</v>
      </c>
      <c r="Q52" s="80">
        <v>323</v>
      </c>
      <c r="R52" s="2">
        <v>49</v>
      </c>
      <c r="T52" s="9">
        <v>465</v>
      </c>
      <c r="U52" s="88" t="e">
        <f t="shared" si="4"/>
        <v>#REF!</v>
      </c>
      <c r="V52" s="9" t="e">
        <f t="shared" si="5"/>
        <v>#REF!</v>
      </c>
    </row>
    <row r="53" spans="1:22" s="14" customFormat="1" ht="60" customHeight="1" x14ac:dyDescent="0.25">
      <c r="A53" s="10">
        <v>1</v>
      </c>
      <c r="B53" s="11">
        <v>3</v>
      </c>
      <c r="C53" s="5" t="s">
        <v>349</v>
      </c>
      <c r="D53" s="18" t="e">
        <f>SUM(D40:D52)</f>
        <v>#REF!</v>
      </c>
      <c r="E53" s="18" t="e">
        <f>SUM(E40:E52)</f>
        <v>#REF!</v>
      </c>
      <c r="F53" s="18">
        <f>SUM(F40:F52)</f>
        <v>17579</v>
      </c>
      <c r="G53" s="18" t="e">
        <f>SUM(G40:G52)</f>
        <v>#REF!</v>
      </c>
      <c r="H53" s="13" t="e">
        <f>+G53/F53</f>
        <v>#REF!</v>
      </c>
      <c r="I53" s="18" t="e">
        <f>SUM(I40:I52)</f>
        <v>#REF!</v>
      </c>
      <c r="J53" s="18" t="e">
        <f>SUM(J40:J52)</f>
        <v>#REF!</v>
      </c>
      <c r="K53" s="13" t="e">
        <f>+J53/I53</f>
        <v>#REF!</v>
      </c>
      <c r="L53" s="18">
        <f>SUM(L40:L52)</f>
        <v>1585</v>
      </c>
      <c r="M53" s="18">
        <f>SUM(M40:M52)</f>
        <v>344</v>
      </c>
      <c r="N53" s="13">
        <f>+M53/L53</f>
        <v>0.21703470031545741</v>
      </c>
      <c r="O53" s="18">
        <v>606</v>
      </c>
      <c r="P53" s="18">
        <v>284</v>
      </c>
      <c r="Q53" s="18">
        <v>2928</v>
      </c>
      <c r="R53" s="18">
        <f>SUM(R40:R52)</f>
        <v>175</v>
      </c>
      <c r="T53" s="14">
        <v>2987</v>
      </c>
      <c r="U53" s="88" t="e">
        <f t="shared" si="4"/>
        <v>#REF!</v>
      </c>
      <c r="V53" s="9" t="e">
        <f t="shared" si="5"/>
        <v>#REF!</v>
      </c>
    </row>
    <row r="54" spans="1:22" s="19" customFormat="1" x14ac:dyDescent="0.25">
      <c r="B54" s="31">
        <v>1</v>
      </c>
      <c r="C54" s="32" t="s">
        <v>280</v>
      </c>
      <c r="D54" s="33" t="e">
        <f>+#REF!</f>
        <v>#REF!</v>
      </c>
      <c r="E54" s="33" t="e">
        <f t="shared" ref="E54:E66" si="14">+G54+J54</f>
        <v>#REF!</v>
      </c>
      <c r="F54" s="33">
        <v>542</v>
      </c>
      <c r="G54" s="33" t="e">
        <f>+#REF!</f>
        <v>#REF!</v>
      </c>
      <c r="H54" s="70" t="e">
        <f t="shared" ref="H54:H66" si="15">+G54/F54</f>
        <v>#REF!</v>
      </c>
      <c r="I54" s="33" t="e">
        <f>+#REF!</f>
        <v>#REF!</v>
      </c>
      <c r="J54" s="33" t="e">
        <f>+#REF!</f>
        <v>#REF!</v>
      </c>
      <c r="K54" s="70" t="e">
        <f t="shared" ref="K54:K66" si="16">+J54/I54</f>
        <v>#REF!</v>
      </c>
      <c r="L54" s="33">
        <f>+КЎ!D54</f>
        <v>80</v>
      </c>
      <c r="M54" s="33">
        <f>+КЎ!G54</f>
        <v>22</v>
      </c>
      <c r="N54" s="70">
        <f t="shared" ref="N54:N66" si="17">+M54/L54</f>
        <v>0.27500000000000002</v>
      </c>
      <c r="O54" s="33">
        <v>59</v>
      </c>
      <c r="P54" s="33">
        <v>37</v>
      </c>
      <c r="Q54" s="81">
        <v>361</v>
      </c>
      <c r="R54" s="1">
        <v>29</v>
      </c>
      <c r="T54" s="19">
        <v>110</v>
      </c>
      <c r="U54" s="88" t="e">
        <f t="shared" si="4"/>
        <v>#REF!</v>
      </c>
      <c r="V54" s="9" t="e">
        <f t="shared" si="5"/>
        <v>#REF!</v>
      </c>
    </row>
    <row r="55" spans="1:22" s="19" customFormat="1" x14ac:dyDescent="0.25">
      <c r="B55" s="31">
        <v>2</v>
      </c>
      <c r="C55" s="32" t="s">
        <v>350</v>
      </c>
      <c r="D55" s="33" t="e">
        <f>+#REF!</f>
        <v>#REF!</v>
      </c>
      <c r="E55" s="33" t="e">
        <f t="shared" si="14"/>
        <v>#REF!</v>
      </c>
      <c r="F55" s="33">
        <v>1078</v>
      </c>
      <c r="G55" s="33" t="e">
        <f>+#REF!</f>
        <v>#REF!</v>
      </c>
      <c r="H55" s="70" t="e">
        <f t="shared" si="15"/>
        <v>#REF!</v>
      </c>
      <c r="I55" s="33" t="e">
        <f>+#REF!</f>
        <v>#REF!</v>
      </c>
      <c r="J55" s="33" t="e">
        <f>+#REF!</f>
        <v>#REF!</v>
      </c>
      <c r="K55" s="70" t="e">
        <f t="shared" si="16"/>
        <v>#REF!</v>
      </c>
      <c r="L55" s="33">
        <f>+КЎ!D55</f>
        <v>110</v>
      </c>
      <c r="M55" s="33">
        <f>+КЎ!G55</f>
        <v>33</v>
      </c>
      <c r="N55" s="70">
        <f t="shared" si="17"/>
        <v>0.3</v>
      </c>
      <c r="O55" s="33">
        <v>46</v>
      </c>
      <c r="P55" s="33">
        <v>1</v>
      </c>
      <c r="Q55" s="81">
        <v>292</v>
      </c>
      <c r="R55" s="1">
        <v>58</v>
      </c>
      <c r="T55" s="19">
        <v>215</v>
      </c>
      <c r="U55" s="88" t="e">
        <f t="shared" si="4"/>
        <v>#REF!</v>
      </c>
      <c r="V55" s="9" t="e">
        <f t="shared" si="5"/>
        <v>#REF!</v>
      </c>
    </row>
    <row r="56" spans="1:22" s="19" customFormat="1" x14ac:dyDescent="0.25">
      <c r="B56" s="31">
        <v>3</v>
      </c>
      <c r="C56" s="32" t="s">
        <v>281</v>
      </c>
      <c r="D56" s="33" t="e">
        <f>+#REF!</f>
        <v>#REF!</v>
      </c>
      <c r="E56" s="33" t="e">
        <f t="shared" si="14"/>
        <v>#REF!</v>
      </c>
      <c r="F56" s="33">
        <v>1124</v>
      </c>
      <c r="G56" s="33" t="e">
        <f>+#REF!</f>
        <v>#REF!</v>
      </c>
      <c r="H56" s="70" t="e">
        <f t="shared" si="15"/>
        <v>#REF!</v>
      </c>
      <c r="I56" s="33" t="e">
        <f>+#REF!</f>
        <v>#REF!</v>
      </c>
      <c r="J56" s="33" t="e">
        <f>+#REF!</f>
        <v>#REF!</v>
      </c>
      <c r="K56" s="70" t="e">
        <f t="shared" si="16"/>
        <v>#REF!</v>
      </c>
      <c r="L56" s="33">
        <f>+КЎ!D56</f>
        <v>144</v>
      </c>
      <c r="M56" s="33">
        <f>+КЎ!G56</f>
        <v>32</v>
      </c>
      <c r="N56" s="70">
        <f t="shared" si="17"/>
        <v>0.22222222222222221</v>
      </c>
      <c r="O56" s="33">
        <v>56</v>
      </c>
      <c r="P56" s="33">
        <v>24</v>
      </c>
      <c r="Q56" s="81">
        <v>303</v>
      </c>
      <c r="R56" s="1">
        <v>47</v>
      </c>
      <c r="T56" s="19">
        <v>230</v>
      </c>
      <c r="U56" s="88" t="e">
        <f t="shared" si="4"/>
        <v>#REF!</v>
      </c>
      <c r="V56" s="9" t="e">
        <f t="shared" si="5"/>
        <v>#REF!</v>
      </c>
    </row>
    <row r="57" spans="1:22" s="19" customFormat="1" x14ac:dyDescent="0.25">
      <c r="B57" s="31">
        <v>4</v>
      </c>
      <c r="C57" s="32" t="s">
        <v>282</v>
      </c>
      <c r="D57" s="33" t="e">
        <f>+#REF!</f>
        <v>#REF!</v>
      </c>
      <c r="E57" s="33" t="e">
        <f t="shared" si="14"/>
        <v>#REF!</v>
      </c>
      <c r="F57" s="33">
        <v>689</v>
      </c>
      <c r="G57" s="33" t="e">
        <f>+#REF!</f>
        <v>#REF!</v>
      </c>
      <c r="H57" s="70" t="e">
        <f t="shared" si="15"/>
        <v>#REF!</v>
      </c>
      <c r="I57" s="33" t="e">
        <f>+#REF!</f>
        <v>#REF!</v>
      </c>
      <c r="J57" s="33" t="e">
        <f>+#REF!</f>
        <v>#REF!</v>
      </c>
      <c r="K57" s="70" t="e">
        <f t="shared" si="16"/>
        <v>#REF!</v>
      </c>
      <c r="L57" s="33">
        <f>+КЎ!D57</f>
        <v>122</v>
      </c>
      <c r="M57" s="33">
        <f>+КЎ!G57</f>
        <v>26</v>
      </c>
      <c r="N57" s="70">
        <f t="shared" si="17"/>
        <v>0.21311475409836064</v>
      </c>
      <c r="O57" s="33">
        <v>40</v>
      </c>
      <c r="P57" s="33">
        <v>13</v>
      </c>
      <c r="Q57" s="81">
        <v>529</v>
      </c>
      <c r="R57" s="1">
        <v>12</v>
      </c>
      <c r="T57" s="19">
        <v>140</v>
      </c>
      <c r="U57" s="88" t="e">
        <f t="shared" si="4"/>
        <v>#REF!</v>
      </c>
      <c r="V57" s="9" t="e">
        <f t="shared" si="5"/>
        <v>#REF!</v>
      </c>
    </row>
    <row r="58" spans="1:22" s="19" customFormat="1" x14ac:dyDescent="0.25">
      <c r="B58" s="31">
        <v>5</v>
      </c>
      <c r="C58" s="32" t="s">
        <v>65</v>
      </c>
      <c r="D58" s="33" t="e">
        <f>+#REF!</f>
        <v>#REF!</v>
      </c>
      <c r="E58" s="33" t="e">
        <f t="shared" si="14"/>
        <v>#REF!</v>
      </c>
      <c r="F58" s="33">
        <v>1217</v>
      </c>
      <c r="G58" s="33" t="e">
        <f>+#REF!</f>
        <v>#REF!</v>
      </c>
      <c r="H58" s="70" t="e">
        <f t="shared" si="15"/>
        <v>#REF!</v>
      </c>
      <c r="I58" s="33" t="e">
        <f>+#REF!</f>
        <v>#REF!</v>
      </c>
      <c r="J58" s="33" t="e">
        <f>+#REF!</f>
        <v>#REF!</v>
      </c>
      <c r="K58" s="70" t="e">
        <f t="shared" si="16"/>
        <v>#REF!</v>
      </c>
      <c r="L58" s="33">
        <f>+КЎ!D58</f>
        <v>140</v>
      </c>
      <c r="M58" s="33">
        <f>+КЎ!G58</f>
        <v>39</v>
      </c>
      <c r="N58" s="70">
        <f t="shared" si="17"/>
        <v>0.27857142857142858</v>
      </c>
      <c r="O58" s="33">
        <v>95</v>
      </c>
      <c r="P58" s="33">
        <v>56</v>
      </c>
      <c r="Q58" s="81">
        <v>367</v>
      </c>
      <c r="R58" s="1">
        <v>15</v>
      </c>
      <c r="T58" s="19">
        <v>245</v>
      </c>
      <c r="U58" s="88" t="e">
        <f t="shared" si="4"/>
        <v>#REF!</v>
      </c>
      <c r="V58" s="9" t="e">
        <f t="shared" si="5"/>
        <v>#REF!</v>
      </c>
    </row>
    <row r="59" spans="1:22" s="19" customFormat="1" x14ac:dyDescent="0.25">
      <c r="B59" s="31">
        <v>6</v>
      </c>
      <c r="C59" s="32" t="s">
        <v>283</v>
      </c>
      <c r="D59" s="33" t="e">
        <f>+#REF!</f>
        <v>#REF!</v>
      </c>
      <c r="E59" s="33" t="e">
        <f t="shared" si="14"/>
        <v>#REF!</v>
      </c>
      <c r="F59" s="33">
        <v>678</v>
      </c>
      <c r="G59" s="33" t="e">
        <f>+#REF!</f>
        <v>#REF!</v>
      </c>
      <c r="H59" s="70" t="e">
        <f t="shared" si="15"/>
        <v>#REF!</v>
      </c>
      <c r="I59" s="33" t="e">
        <f>+#REF!</f>
        <v>#REF!</v>
      </c>
      <c r="J59" s="33" t="e">
        <f>+#REF!</f>
        <v>#REF!</v>
      </c>
      <c r="K59" s="70" t="e">
        <f t="shared" si="16"/>
        <v>#REF!</v>
      </c>
      <c r="L59" s="33">
        <f>+КЎ!D59</f>
        <v>110</v>
      </c>
      <c r="M59" s="33">
        <f>+КЎ!G59</f>
        <v>22</v>
      </c>
      <c r="N59" s="70">
        <f t="shared" si="17"/>
        <v>0.2</v>
      </c>
      <c r="O59" s="33">
        <v>38</v>
      </c>
      <c r="P59" s="33">
        <v>16</v>
      </c>
      <c r="Q59" s="81">
        <v>129</v>
      </c>
      <c r="R59" s="1">
        <v>13</v>
      </c>
      <c r="T59" s="19">
        <v>135</v>
      </c>
      <c r="U59" s="88" t="e">
        <f t="shared" si="4"/>
        <v>#REF!</v>
      </c>
      <c r="V59" s="9" t="e">
        <f t="shared" si="5"/>
        <v>#REF!</v>
      </c>
    </row>
    <row r="60" spans="1:22" s="19" customFormat="1" x14ac:dyDescent="0.25">
      <c r="B60" s="31">
        <v>7</v>
      </c>
      <c r="C60" s="32" t="s">
        <v>284</v>
      </c>
      <c r="D60" s="33" t="e">
        <f>+#REF!</f>
        <v>#REF!</v>
      </c>
      <c r="E60" s="33" t="e">
        <f t="shared" si="14"/>
        <v>#REF!</v>
      </c>
      <c r="F60" s="33">
        <v>740</v>
      </c>
      <c r="G60" s="33" t="e">
        <f>+#REF!</f>
        <v>#REF!</v>
      </c>
      <c r="H60" s="70" t="e">
        <f t="shared" si="15"/>
        <v>#REF!</v>
      </c>
      <c r="I60" s="33" t="e">
        <f>+#REF!</f>
        <v>#REF!</v>
      </c>
      <c r="J60" s="33" t="e">
        <f>+#REF!</f>
        <v>#REF!</v>
      </c>
      <c r="K60" s="70" t="e">
        <f t="shared" si="16"/>
        <v>#REF!</v>
      </c>
      <c r="L60" s="33">
        <f>+КЎ!D60</f>
        <v>110</v>
      </c>
      <c r="M60" s="33">
        <f>+КЎ!G60</f>
        <v>37</v>
      </c>
      <c r="N60" s="70">
        <f t="shared" si="17"/>
        <v>0.33636363636363636</v>
      </c>
      <c r="O60" s="33">
        <v>65</v>
      </c>
      <c r="P60" s="33">
        <v>24</v>
      </c>
      <c r="Q60" s="81">
        <v>318</v>
      </c>
      <c r="R60" s="1">
        <v>37</v>
      </c>
      <c r="T60" s="19">
        <v>148</v>
      </c>
      <c r="U60" s="88" t="e">
        <f t="shared" si="4"/>
        <v>#REF!</v>
      </c>
      <c r="V60" s="9" t="e">
        <f t="shared" si="5"/>
        <v>#REF!</v>
      </c>
    </row>
    <row r="61" spans="1:22" s="19" customFormat="1" x14ac:dyDescent="0.25">
      <c r="B61" s="31">
        <v>8</v>
      </c>
      <c r="C61" s="32" t="s">
        <v>285</v>
      </c>
      <c r="D61" s="33" t="e">
        <f>+#REF!</f>
        <v>#REF!</v>
      </c>
      <c r="E61" s="33" t="e">
        <f t="shared" si="14"/>
        <v>#REF!</v>
      </c>
      <c r="F61" s="33">
        <v>1184</v>
      </c>
      <c r="G61" s="33" t="e">
        <f>+#REF!</f>
        <v>#REF!</v>
      </c>
      <c r="H61" s="70" t="e">
        <f t="shared" si="15"/>
        <v>#REF!</v>
      </c>
      <c r="I61" s="33" t="e">
        <f>+#REF!</f>
        <v>#REF!</v>
      </c>
      <c r="J61" s="33" t="e">
        <f>+#REF!</f>
        <v>#REF!</v>
      </c>
      <c r="K61" s="70" t="e">
        <f t="shared" si="16"/>
        <v>#REF!</v>
      </c>
      <c r="L61" s="33">
        <f>+КЎ!D61</f>
        <v>130</v>
      </c>
      <c r="M61" s="33">
        <f>+КЎ!G61</f>
        <v>67</v>
      </c>
      <c r="N61" s="70">
        <f t="shared" si="17"/>
        <v>0.51538461538461533</v>
      </c>
      <c r="O61" s="33">
        <v>89</v>
      </c>
      <c r="P61" s="33">
        <v>21</v>
      </c>
      <c r="Q61" s="81">
        <v>329</v>
      </c>
      <c r="R61" s="1">
        <v>5</v>
      </c>
      <c r="T61" s="19">
        <v>240</v>
      </c>
      <c r="U61" s="88" t="e">
        <f t="shared" si="4"/>
        <v>#REF!</v>
      </c>
      <c r="V61" s="9" t="e">
        <f t="shared" si="5"/>
        <v>#REF!</v>
      </c>
    </row>
    <row r="62" spans="1:22" s="19" customFormat="1" x14ac:dyDescent="0.25">
      <c r="B62" s="31">
        <v>9</v>
      </c>
      <c r="C62" s="32" t="s">
        <v>256</v>
      </c>
      <c r="D62" s="33" t="e">
        <f>+#REF!</f>
        <v>#REF!</v>
      </c>
      <c r="E62" s="33" t="e">
        <f t="shared" si="14"/>
        <v>#REF!</v>
      </c>
      <c r="F62" s="33">
        <v>745</v>
      </c>
      <c r="G62" s="33" t="e">
        <f>+#REF!</f>
        <v>#REF!</v>
      </c>
      <c r="H62" s="70" t="e">
        <f t="shared" si="15"/>
        <v>#REF!</v>
      </c>
      <c r="I62" s="33" t="e">
        <f>+#REF!</f>
        <v>#REF!</v>
      </c>
      <c r="J62" s="33" t="e">
        <f>+#REF!</f>
        <v>#REF!</v>
      </c>
      <c r="K62" s="70" t="e">
        <f t="shared" si="16"/>
        <v>#REF!</v>
      </c>
      <c r="L62" s="33">
        <f>+КЎ!D62</f>
        <v>120</v>
      </c>
      <c r="M62" s="33">
        <f>+КЎ!G62</f>
        <v>47</v>
      </c>
      <c r="N62" s="70">
        <f t="shared" si="17"/>
        <v>0.39166666666666666</v>
      </c>
      <c r="O62" s="33">
        <v>64</v>
      </c>
      <c r="P62" s="33">
        <v>14</v>
      </c>
      <c r="Q62" s="81">
        <v>247</v>
      </c>
      <c r="R62" s="1">
        <v>20</v>
      </c>
      <c r="T62" s="19">
        <v>150</v>
      </c>
      <c r="U62" s="88" t="e">
        <f t="shared" si="4"/>
        <v>#REF!</v>
      </c>
      <c r="V62" s="9" t="e">
        <f t="shared" si="5"/>
        <v>#REF!</v>
      </c>
    </row>
    <row r="63" spans="1:22" s="19" customFormat="1" x14ac:dyDescent="0.25">
      <c r="B63" s="31">
        <v>10</v>
      </c>
      <c r="C63" s="32" t="s">
        <v>286</v>
      </c>
      <c r="D63" s="33" t="e">
        <f>+#REF!</f>
        <v>#REF!</v>
      </c>
      <c r="E63" s="33" t="e">
        <f t="shared" si="14"/>
        <v>#REF!</v>
      </c>
      <c r="F63" s="33">
        <v>840</v>
      </c>
      <c r="G63" s="33" t="e">
        <f>+#REF!</f>
        <v>#REF!</v>
      </c>
      <c r="H63" s="70" t="e">
        <f t="shared" si="15"/>
        <v>#REF!</v>
      </c>
      <c r="I63" s="33" t="e">
        <f>+#REF!</f>
        <v>#REF!</v>
      </c>
      <c r="J63" s="33" t="e">
        <f>+#REF!</f>
        <v>#REF!</v>
      </c>
      <c r="K63" s="70" t="e">
        <f t="shared" si="16"/>
        <v>#REF!</v>
      </c>
      <c r="L63" s="33">
        <f>+КЎ!D63</f>
        <v>112</v>
      </c>
      <c r="M63" s="33">
        <f>+КЎ!G63</f>
        <v>31</v>
      </c>
      <c r="N63" s="70">
        <f t="shared" si="17"/>
        <v>0.2767857142857143</v>
      </c>
      <c r="O63" s="33">
        <v>46</v>
      </c>
      <c r="P63" s="33">
        <v>15</v>
      </c>
      <c r="Q63" s="81">
        <v>249</v>
      </c>
      <c r="R63" s="1">
        <v>8</v>
      </c>
      <c r="T63" s="19">
        <v>170</v>
      </c>
      <c r="U63" s="88" t="e">
        <f t="shared" si="4"/>
        <v>#REF!</v>
      </c>
      <c r="V63" s="9" t="e">
        <f t="shared" si="5"/>
        <v>#REF!</v>
      </c>
    </row>
    <row r="64" spans="1:22" s="19" customFormat="1" x14ac:dyDescent="0.25">
      <c r="B64" s="31">
        <v>11</v>
      </c>
      <c r="C64" s="32" t="s">
        <v>287</v>
      </c>
      <c r="D64" s="33" t="e">
        <f>+#REF!</f>
        <v>#REF!</v>
      </c>
      <c r="E64" s="33" t="e">
        <f t="shared" si="14"/>
        <v>#REF!</v>
      </c>
      <c r="F64" s="33">
        <v>960</v>
      </c>
      <c r="G64" s="33" t="e">
        <f>+#REF!</f>
        <v>#REF!</v>
      </c>
      <c r="H64" s="70" t="e">
        <f t="shared" si="15"/>
        <v>#REF!</v>
      </c>
      <c r="I64" s="33" t="e">
        <f>+#REF!</f>
        <v>#REF!</v>
      </c>
      <c r="J64" s="33" t="e">
        <f>+#REF!</f>
        <v>#REF!</v>
      </c>
      <c r="K64" s="70" t="e">
        <f t="shared" si="16"/>
        <v>#REF!</v>
      </c>
      <c r="L64" s="33">
        <f>+КЎ!D64</f>
        <v>112</v>
      </c>
      <c r="M64" s="33">
        <f>+КЎ!G64</f>
        <v>26</v>
      </c>
      <c r="N64" s="70">
        <f t="shared" si="17"/>
        <v>0.23214285714285715</v>
      </c>
      <c r="O64" s="33">
        <v>72</v>
      </c>
      <c r="P64" s="33">
        <v>24</v>
      </c>
      <c r="Q64" s="81">
        <v>1043</v>
      </c>
      <c r="R64" s="1">
        <v>19</v>
      </c>
      <c r="T64" s="19">
        <v>200</v>
      </c>
      <c r="U64" s="88" t="e">
        <f t="shared" si="4"/>
        <v>#REF!</v>
      </c>
      <c r="V64" s="9" t="e">
        <f t="shared" si="5"/>
        <v>#REF!</v>
      </c>
    </row>
    <row r="65" spans="1:22" s="19" customFormat="1" x14ac:dyDescent="0.25">
      <c r="B65" s="31">
        <v>12</v>
      </c>
      <c r="C65" s="32" t="s">
        <v>288</v>
      </c>
      <c r="D65" s="33" t="e">
        <f>+#REF!</f>
        <v>#REF!</v>
      </c>
      <c r="E65" s="33" t="e">
        <f t="shared" si="14"/>
        <v>#REF!</v>
      </c>
      <c r="F65" s="33">
        <v>454</v>
      </c>
      <c r="G65" s="33" t="e">
        <f>+#REF!</f>
        <v>#REF!</v>
      </c>
      <c r="H65" s="70" t="e">
        <f t="shared" si="15"/>
        <v>#REF!</v>
      </c>
      <c r="I65" s="33" t="e">
        <f>+#REF!</f>
        <v>#REF!</v>
      </c>
      <c r="J65" s="33" t="e">
        <f>+#REF!</f>
        <v>#REF!</v>
      </c>
      <c r="K65" s="70" t="e">
        <f t="shared" si="16"/>
        <v>#REF!</v>
      </c>
      <c r="L65" s="33">
        <f>+КЎ!D65</f>
        <v>70</v>
      </c>
      <c r="M65" s="33">
        <f>+КЎ!G65</f>
        <v>24</v>
      </c>
      <c r="N65" s="70">
        <f t="shared" si="17"/>
        <v>0.34285714285714286</v>
      </c>
      <c r="O65" s="33">
        <v>62</v>
      </c>
      <c r="P65" s="33">
        <v>20</v>
      </c>
      <c r="Q65" s="81">
        <v>268</v>
      </c>
      <c r="R65" s="1">
        <v>13</v>
      </c>
      <c r="T65" s="19">
        <v>90</v>
      </c>
      <c r="U65" s="88" t="e">
        <f t="shared" si="4"/>
        <v>#REF!</v>
      </c>
      <c r="V65" s="9" t="e">
        <f t="shared" si="5"/>
        <v>#REF!</v>
      </c>
    </row>
    <row r="66" spans="1:22" s="19" customFormat="1" x14ac:dyDescent="0.25">
      <c r="B66" s="31">
        <v>13</v>
      </c>
      <c r="C66" s="32" t="s">
        <v>257</v>
      </c>
      <c r="D66" s="33" t="e">
        <f>+#REF!</f>
        <v>#REF!</v>
      </c>
      <c r="E66" s="33" t="e">
        <f t="shared" si="14"/>
        <v>#REF!</v>
      </c>
      <c r="F66" s="33">
        <v>1450</v>
      </c>
      <c r="G66" s="33" t="e">
        <f>+#REF!</f>
        <v>#REF!</v>
      </c>
      <c r="H66" s="70" t="e">
        <f t="shared" si="15"/>
        <v>#REF!</v>
      </c>
      <c r="I66" s="33" t="e">
        <f>+#REF!</f>
        <v>#REF!</v>
      </c>
      <c r="J66" s="33" t="e">
        <f>+#REF!</f>
        <v>#REF!</v>
      </c>
      <c r="K66" s="70" t="e">
        <f t="shared" si="16"/>
        <v>#REF!</v>
      </c>
      <c r="L66" s="33">
        <f>+КЎ!D66</f>
        <v>165</v>
      </c>
      <c r="M66" s="33">
        <f>+КЎ!G66</f>
        <v>60</v>
      </c>
      <c r="N66" s="70">
        <f t="shared" si="17"/>
        <v>0.36363636363636365</v>
      </c>
      <c r="O66" s="33">
        <v>107</v>
      </c>
      <c r="P66" s="33">
        <v>48</v>
      </c>
      <c r="Q66" s="81">
        <v>205</v>
      </c>
      <c r="R66" s="1">
        <v>27</v>
      </c>
      <c r="T66" s="19">
        <v>290</v>
      </c>
      <c r="U66" s="88" t="e">
        <f t="shared" si="4"/>
        <v>#REF!</v>
      </c>
      <c r="V66" s="9" t="e">
        <f t="shared" si="5"/>
        <v>#REF!</v>
      </c>
    </row>
    <row r="67" spans="1:22" s="14" customFormat="1" ht="60" customHeight="1" x14ac:dyDescent="0.25">
      <c r="A67" s="10">
        <v>1</v>
      </c>
      <c r="B67" s="11">
        <v>4</v>
      </c>
      <c r="C67" s="4" t="s">
        <v>351</v>
      </c>
      <c r="D67" s="18" t="e">
        <f>SUM(D54:D66)</f>
        <v>#REF!</v>
      </c>
      <c r="E67" s="18" t="e">
        <f>SUM(E54:E66)</f>
        <v>#REF!</v>
      </c>
      <c r="F67" s="18">
        <f>SUM(F54:F66)</f>
        <v>11701</v>
      </c>
      <c r="G67" s="18" t="e">
        <f>SUM(G54:G66)</f>
        <v>#REF!</v>
      </c>
      <c r="H67" s="13" t="e">
        <f>+G67/F67</f>
        <v>#REF!</v>
      </c>
      <c r="I67" s="18" t="e">
        <f>SUM(I54:I66)</f>
        <v>#REF!</v>
      </c>
      <c r="J67" s="18" t="e">
        <f>SUM(J54:J66)</f>
        <v>#REF!</v>
      </c>
      <c r="K67" s="13" t="e">
        <f>+J67/I67</f>
        <v>#REF!</v>
      </c>
      <c r="L67" s="18">
        <f>SUM(L54:L66)</f>
        <v>1525</v>
      </c>
      <c r="M67" s="18">
        <f>SUM(M54:M66)</f>
        <v>466</v>
      </c>
      <c r="N67" s="13">
        <f>+M67/L67</f>
        <v>0.30557377049180329</v>
      </c>
      <c r="O67" s="18">
        <v>839</v>
      </c>
      <c r="P67" s="18">
        <v>313</v>
      </c>
      <c r="Q67" s="18">
        <v>4640</v>
      </c>
      <c r="R67" s="18">
        <f>SUM(R54:R66)</f>
        <v>303</v>
      </c>
      <c r="T67" s="14">
        <v>2363</v>
      </c>
      <c r="U67" s="88" t="e">
        <f t="shared" si="4"/>
        <v>#REF!</v>
      </c>
      <c r="V67" s="9" t="e">
        <f t="shared" si="5"/>
        <v>#REF!</v>
      </c>
    </row>
    <row r="68" spans="1:22" s="19" customFormat="1" x14ac:dyDescent="0.25">
      <c r="B68" s="31">
        <v>1</v>
      </c>
      <c r="C68" s="32" t="s">
        <v>75</v>
      </c>
      <c r="D68" s="33" t="e">
        <f>+#REF!</f>
        <v>#REF!</v>
      </c>
      <c r="E68" s="33" t="e">
        <f t="shared" ref="E68:E82" si="18">+G68+J68</f>
        <v>#REF!</v>
      </c>
      <c r="F68" s="33">
        <v>2256</v>
      </c>
      <c r="G68" s="33" t="e">
        <f>+#REF!</f>
        <v>#REF!</v>
      </c>
      <c r="H68" s="70" t="e">
        <f t="shared" ref="H68:H82" si="19">+G68/F68</f>
        <v>#REF!</v>
      </c>
      <c r="I68" s="33" t="e">
        <f>+#REF!</f>
        <v>#REF!</v>
      </c>
      <c r="J68" s="33" t="e">
        <f>+#REF!</f>
        <v>#REF!</v>
      </c>
      <c r="K68" s="70" t="e">
        <f t="shared" ref="K68:K82" si="20">+J68/I68</f>
        <v>#REF!</v>
      </c>
      <c r="L68" s="33">
        <f>+КЎ!D68</f>
        <v>338</v>
      </c>
      <c r="M68" s="33">
        <f>+КЎ!G68</f>
        <v>53</v>
      </c>
      <c r="N68" s="70">
        <f t="shared" ref="N68:N82" si="21">+M68/L68</f>
        <v>0.15680473372781065</v>
      </c>
      <c r="O68" s="33">
        <v>64</v>
      </c>
      <c r="P68" s="85">
        <v>6</v>
      </c>
      <c r="Q68" s="85">
        <v>300</v>
      </c>
      <c r="R68" s="85">
        <v>299</v>
      </c>
      <c r="T68" s="19">
        <v>541</v>
      </c>
      <c r="U68" s="88" t="e">
        <f t="shared" si="4"/>
        <v>#REF!</v>
      </c>
      <c r="V68" s="9" t="e">
        <f t="shared" si="5"/>
        <v>#REF!</v>
      </c>
    </row>
    <row r="69" spans="1:22" s="19" customFormat="1" x14ac:dyDescent="0.25">
      <c r="B69" s="31">
        <v>2</v>
      </c>
      <c r="C69" s="32" t="s">
        <v>76</v>
      </c>
      <c r="D69" s="33" t="e">
        <f>+#REF!</f>
        <v>#REF!</v>
      </c>
      <c r="E69" s="33" t="e">
        <f t="shared" si="18"/>
        <v>#REF!</v>
      </c>
      <c r="F69" s="33">
        <v>1433</v>
      </c>
      <c r="G69" s="33" t="e">
        <f>+#REF!</f>
        <v>#REF!</v>
      </c>
      <c r="H69" s="70" t="e">
        <f t="shared" si="19"/>
        <v>#REF!</v>
      </c>
      <c r="I69" s="33" t="e">
        <f>+#REF!</f>
        <v>#REF!</v>
      </c>
      <c r="J69" s="33" t="e">
        <f>+#REF!</f>
        <v>#REF!</v>
      </c>
      <c r="K69" s="70" t="e">
        <f t="shared" si="20"/>
        <v>#REF!</v>
      </c>
      <c r="L69" s="33">
        <f>+КЎ!D69</f>
        <v>181</v>
      </c>
      <c r="M69" s="33">
        <f>+КЎ!G69</f>
        <v>30</v>
      </c>
      <c r="N69" s="70">
        <f t="shared" si="21"/>
        <v>0.16574585635359115</v>
      </c>
      <c r="O69" s="33">
        <v>68</v>
      </c>
      <c r="P69" s="85">
        <v>23</v>
      </c>
      <c r="Q69" s="85">
        <v>606</v>
      </c>
      <c r="R69" s="85">
        <v>606</v>
      </c>
      <c r="T69" s="19">
        <v>274</v>
      </c>
      <c r="U69" s="88" t="e">
        <f t="shared" si="4"/>
        <v>#REF!</v>
      </c>
      <c r="V69" s="9" t="e">
        <f t="shared" si="5"/>
        <v>#REF!</v>
      </c>
    </row>
    <row r="70" spans="1:22" s="19" customFormat="1" x14ac:dyDescent="0.25">
      <c r="B70" s="31">
        <v>3</v>
      </c>
      <c r="C70" s="32" t="s">
        <v>77</v>
      </c>
      <c r="D70" s="33" t="e">
        <f>+#REF!</f>
        <v>#REF!</v>
      </c>
      <c r="E70" s="33" t="e">
        <f t="shared" si="18"/>
        <v>#REF!</v>
      </c>
      <c r="F70" s="33">
        <v>1179</v>
      </c>
      <c r="G70" s="33" t="e">
        <f>+#REF!</f>
        <v>#REF!</v>
      </c>
      <c r="H70" s="70" t="e">
        <f t="shared" si="19"/>
        <v>#REF!</v>
      </c>
      <c r="I70" s="33" t="e">
        <f>+#REF!</f>
        <v>#REF!</v>
      </c>
      <c r="J70" s="33" t="e">
        <f>+#REF!</f>
        <v>#REF!</v>
      </c>
      <c r="K70" s="70" t="e">
        <f t="shared" si="20"/>
        <v>#REF!</v>
      </c>
      <c r="L70" s="33">
        <f>+КЎ!D70</f>
        <v>222</v>
      </c>
      <c r="M70" s="33">
        <f>+КЎ!G70</f>
        <v>20</v>
      </c>
      <c r="N70" s="70">
        <f t="shared" si="21"/>
        <v>9.0090090090090086E-2</v>
      </c>
      <c r="O70" s="33">
        <v>50</v>
      </c>
      <c r="P70" s="85">
        <v>14</v>
      </c>
      <c r="Q70" s="85">
        <v>224</v>
      </c>
      <c r="R70" s="85">
        <v>224</v>
      </c>
      <c r="T70" s="19">
        <v>257</v>
      </c>
      <c r="U70" s="88" t="e">
        <f t="shared" si="4"/>
        <v>#REF!</v>
      </c>
      <c r="V70" s="9" t="e">
        <f t="shared" si="5"/>
        <v>#REF!</v>
      </c>
    </row>
    <row r="71" spans="1:22" s="19" customFormat="1" x14ac:dyDescent="0.25">
      <c r="B71" s="31">
        <v>4</v>
      </c>
      <c r="C71" s="32" t="s">
        <v>78</v>
      </c>
      <c r="D71" s="33" t="e">
        <f>+#REF!</f>
        <v>#REF!</v>
      </c>
      <c r="E71" s="33" t="e">
        <f t="shared" si="18"/>
        <v>#REF!</v>
      </c>
      <c r="F71" s="33">
        <v>1118</v>
      </c>
      <c r="G71" s="33" t="e">
        <f>+#REF!</f>
        <v>#REF!</v>
      </c>
      <c r="H71" s="70" t="e">
        <f t="shared" si="19"/>
        <v>#REF!</v>
      </c>
      <c r="I71" s="33" t="e">
        <f>+#REF!</f>
        <v>#REF!</v>
      </c>
      <c r="J71" s="33" t="e">
        <f>+#REF!</f>
        <v>#REF!</v>
      </c>
      <c r="K71" s="70" t="e">
        <f t="shared" si="20"/>
        <v>#REF!</v>
      </c>
      <c r="L71" s="33">
        <f>+КЎ!D71</f>
        <v>182</v>
      </c>
      <c r="M71" s="33">
        <f>+КЎ!G71</f>
        <v>19</v>
      </c>
      <c r="N71" s="70">
        <f t="shared" si="21"/>
        <v>0.1043956043956044</v>
      </c>
      <c r="O71" s="33">
        <v>53</v>
      </c>
      <c r="P71" s="85">
        <v>12</v>
      </c>
      <c r="Q71" s="85">
        <v>312</v>
      </c>
      <c r="R71" s="85">
        <v>312</v>
      </c>
      <c r="T71" s="19">
        <v>280</v>
      </c>
      <c r="U71" s="88" t="e">
        <f t="shared" ref="U71:U134" si="22">+G71</f>
        <v>#REF!</v>
      </c>
      <c r="V71" s="9" t="e">
        <f t="shared" ref="V71:V134" si="23">+U71/T71*100</f>
        <v>#REF!</v>
      </c>
    </row>
    <row r="72" spans="1:22" s="19" customFormat="1" x14ac:dyDescent="0.25">
      <c r="B72" s="31">
        <v>5</v>
      </c>
      <c r="C72" s="32" t="s">
        <v>352</v>
      </c>
      <c r="D72" s="33" t="e">
        <f>+#REF!</f>
        <v>#REF!</v>
      </c>
      <c r="E72" s="33" t="e">
        <f t="shared" si="18"/>
        <v>#REF!</v>
      </c>
      <c r="F72" s="33">
        <v>1544</v>
      </c>
      <c r="G72" s="33" t="e">
        <f>+#REF!</f>
        <v>#REF!</v>
      </c>
      <c r="H72" s="70" t="e">
        <f t="shared" si="19"/>
        <v>#REF!</v>
      </c>
      <c r="I72" s="33" t="e">
        <f>+#REF!</f>
        <v>#REF!</v>
      </c>
      <c r="J72" s="33" t="e">
        <f>+#REF!</f>
        <v>#REF!</v>
      </c>
      <c r="K72" s="70" t="e">
        <f t="shared" si="20"/>
        <v>#REF!</v>
      </c>
      <c r="L72" s="33">
        <f>+КЎ!D72</f>
        <v>178</v>
      </c>
      <c r="M72" s="33">
        <f>+КЎ!G72</f>
        <v>28</v>
      </c>
      <c r="N72" s="70">
        <f t="shared" si="21"/>
        <v>0.15730337078651685</v>
      </c>
      <c r="O72" s="33">
        <v>28</v>
      </c>
      <c r="P72" s="85">
        <v>28</v>
      </c>
      <c r="Q72" s="85">
        <v>172</v>
      </c>
      <c r="R72" s="85">
        <v>172</v>
      </c>
      <c r="T72" s="19">
        <v>402</v>
      </c>
      <c r="U72" s="88" t="e">
        <f t="shared" si="22"/>
        <v>#REF!</v>
      </c>
      <c r="V72" s="9" t="e">
        <f t="shared" si="23"/>
        <v>#REF!</v>
      </c>
    </row>
    <row r="73" spans="1:22" s="19" customFormat="1" x14ac:dyDescent="0.25">
      <c r="B73" s="31">
        <v>6</v>
      </c>
      <c r="C73" s="32" t="s">
        <v>289</v>
      </c>
      <c r="D73" s="33" t="e">
        <f>+#REF!</f>
        <v>#REF!</v>
      </c>
      <c r="E73" s="33" t="e">
        <f t="shared" si="18"/>
        <v>#REF!</v>
      </c>
      <c r="F73" s="33">
        <v>1247</v>
      </c>
      <c r="G73" s="33" t="e">
        <f>+#REF!</f>
        <v>#REF!</v>
      </c>
      <c r="H73" s="70" t="e">
        <f t="shared" si="19"/>
        <v>#REF!</v>
      </c>
      <c r="I73" s="33" t="e">
        <f>+#REF!</f>
        <v>#REF!</v>
      </c>
      <c r="J73" s="33" t="e">
        <f>+#REF!</f>
        <v>#REF!</v>
      </c>
      <c r="K73" s="70" t="e">
        <f t="shared" si="20"/>
        <v>#REF!</v>
      </c>
      <c r="L73" s="33">
        <f>+КЎ!D73</f>
        <v>228</v>
      </c>
      <c r="M73" s="33">
        <f>+КЎ!G73</f>
        <v>15</v>
      </c>
      <c r="N73" s="70">
        <f t="shared" si="21"/>
        <v>6.5789473684210523E-2</v>
      </c>
      <c r="O73" s="33">
        <v>28</v>
      </c>
      <c r="P73" s="85">
        <v>16</v>
      </c>
      <c r="Q73" s="85">
        <v>672</v>
      </c>
      <c r="R73" s="85">
        <v>572</v>
      </c>
      <c r="T73" s="19">
        <v>249</v>
      </c>
      <c r="U73" s="88" t="e">
        <f t="shared" si="22"/>
        <v>#REF!</v>
      </c>
      <c r="V73" s="9" t="e">
        <f t="shared" si="23"/>
        <v>#REF!</v>
      </c>
    </row>
    <row r="74" spans="1:22" s="19" customFormat="1" x14ac:dyDescent="0.25">
      <c r="B74" s="31">
        <v>7</v>
      </c>
      <c r="C74" s="32" t="s">
        <v>81</v>
      </c>
      <c r="D74" s="33" t="e">
        <f>+#REF!</f>
        <v>#REF!</v>
      </c>
      <c r="E74" s="33" t="e">
        <f t="shared" si="18"/>
        <v>#REF!</v>
      </c>
      <c r="F74" s="33">
        <v>1791</v>
      </c>
      <c r="G74" s="33" t="e">
        <f>+#REF!</f>
        <v>#REF!</v>
      </c>
      <c r="H74" s="70" t="e">
        <f t="shared" si="19"/>
        <v>#REF!</v>
      </c>
      <c r="I74" s="33" t="e">
        <f>+#REF!</f>
        <v>#REF!</v>
      </c>
      <c r="J74" s="33" t="e">
        <f>+#REF!</f>
        <v>#REF!</v>
      </c>
      <c r="K74" s="70" t="e">
        <f t="shared" si="20"/>
        <v>#REF!</v>
      </c>
      <c r="L74" s="33">
        <f>+КЎ!D74</f>
        <v>190</v>
      </c>
      <c r="M74" s="33">
        <f>+КЎ!G74</f>
        <v>29</v>
      </c>
      <c r="N74" s="70">
        <f t="shared" si="21"/>
        <v>0.15263157894736842</v>
      </c>
      <c r="O74" s="33">
        <v>42</v>
      </c>
      <c r="P74" s="85">
        <v>22</v>
      </c>
      <c r="Q74" s="85">
        <v>279</v>
      </c>
      <c r="R74" s="85">
        <v>279</v>
      </c>
      <c r="T74" s="19">
        <v>485</v>
      </c>
      <c r="U74" s="88" t="e">
        <f t="shared" si="22"/>
        <v>#REF!</v>
      </c>
      <c r="V74" s="9" t="e">
        <f t="shared" si="23"/>
        <v>#REF!</v>
      </c>
    </row>
    <row r="75" spans="1:22" s="19" customFormat="1" x14ac:dyDescent="0.25">
      <c r="B75" s="31">
        <v>8</v>
      </c>
      <c r="C75" s="32" t="s">
        <v>82</v>
      </c>
      <c r="D75" s="33" t="e">
        <f>+#REF!</f>
        <v>#REF!</v>
      </c>
      <c r="E75" s="33" t="e">
        <f t="shared" si="18"/>
        <v>#REF!</v>
      </c>
      <c r="F75" s="33">
        <v>1301</v>
      </c>
      <c r="G75" s="33" t="e">
        <f>+#REF!</f>
        <v>#REF!</v>
      </c>
      <c r="H75" s="70" t="e">
        <f t="shared" si="19"/>
        <v>#REF!</v>
      </c>
      <c r="I75" s="33" t="e">
        <f>+#REF!</f>
        <v>#REF!</v>
      </c>
      <c r="J75" s="33" t="e">
        <f>+#REF!</f>
        <v>#REF!</v>
      </c>
      <c r="K75" s="70" t="e">
        <f t="shared" si="20"/>
        <v>#REF!</v>
      </c>
      <c r="L75" s="33">
        <f>+КЎ!D75</f>
        <v>213</v>
      </c>
      <c r="M75" s="33">
        <f>+КЎ!G75</f>
        <v>33</v>
      </c>
      <c r="N75" s="70">
        <f t="shared" si="21"/>
        <v>0.15492957746478872</v>
      </c>
      <c r="O75" s="33">
        <v>72</v>
      </c>
      <c r="P75" s="85">
        <v>15</v>
      </c>
      <c r="Q75" s="85">
        <v>201</v>
      </c>
      <c r="R75" s="85">
        <v>201</v>
      </c>
      <c r="T75" s="19">
        <v>310</v>
      </c>
      <c r="U75" s="88" t="e">
        <f t="shared" si="22"/>
        <v>#REF!</v>
      </c>
      <c r="V75" s="9" t="e">
        <f t="shared" si="23"/>
        <v>#REF!</v>
      </c>
    </row>
    <row r="76" spans="1:22" s="19" customFormat="1" x14ac:dyDescent="0.25">
      <c r="B76" s="31">
        <v>9</v>
      </c>
      <c r="C76" s="32" t="s">
        <v>83</v>
      </c>
      <c r="D76" s="33" t="e">
        <f>+#REF!</f>
        <v>#REF!</v>
      </c>
      <c r="E76" s="33" t="e">
        <f t="shared" si="18"/>
        <v>#REF!</v>
      </c>
      <c r="F76" s="33">
        <v>1007</v>
      </c>
      <c r="G76" s="33" t="e">
        <f>+#REF!</f>
        <v>#REF!</v>
      </c>
      <c r="H76" s="70" t="e">
        <f t="shared" si="19"/>
        <v>#REF!</v>
      </c>
      <c r="I76" s="33" t="e">
        <f>+#REF!</f>
        <v>#REF!</v>
      </c>
      <c r="J76" s="33" t="e">
        <f>+#REF!</f>
        <v>#REF!</v>
      </c>
      <c r="K76" s="70" t="e">
        <f t="shared" si="20"/>
        <v>#REF!</v>
      </c>
      <c r="L76" s="33">
        <f>+КЎ!D76</f>
        <v>218</v>
      </c>
      <c r="M76" s="33">
        <f>+КЎ!G76</f>
        <v>34</v>
      </c>
      <c r="N76" s="70">
        <f t="shared" si="21"/>
        <v>0.15596330275229359</v>
      </c>
      <c r="O76" s="33">
        <v>43</v>
      </c>
      <c r="P76" s="85">
        <v>2</v>
      </c>
      <c r="Q76" s="85">
        <v>130</v>
      </c>
      <c r="R76" s="85">
        <v>130</v>
      </c>
      <c r="T76" s="19">
        <v>215</v>
      </c>
      <c r="U76" s="88" t="e">
        <f t="shared" si="22"/>
        <v>#REF!</v>
      </c>
      <c r="V76" s="9" t="e">
        <f t="shared" si="23"/>
        <v>#REF!</v>
      </c>
    </row>
    <row r="77" spans="1:22" s="19" customFormat="1" x14ac:dyDescent="0.25">
      <c r="B77" s="31">
        <v>10</v>
      </c>
      <c r="C77" s="32" t="s">
        <v>84</v>
      </c>
      <c r="D77" s="33" t="e">
        <f>+#REF!</f>
        <v>#REF!</v>
      </c>
      <c r="E77" s="33" t="e">
        <f t="shared" si="18"/>
        <v>#REF!</v>
      </c>
      <c r="F77" s="33">
        <v>1071</v>
      </c>
      <c r="G77" s="33" t="e">
        <f>+#REF!</f>
        <v>#REF!</v>
      </c>
      <c r="H77" s="70" t="e">
        <f t="shared" si="19"/>
        <v>#REF!</v>
      </c>
      <c r="I77" s="33" t="e">
        <f>+#REF!</f>
        <v>#REF!</v>
      </c>
      <c r="J77" s="33" t="e">
        <f>+#REF!</f>
        <v>#REF!</v>
      </c>
      <c r="K77" s="70" t="e">
        <f t="shared" si="20"/>
        <v>#REF!</v>
      </c>
      <c r="L77" s="33">
        <f>+КЎ!D77</f>
        <v>178</v>
      </c>
      <c r="M77" s="33">
        <f>+КЎ!G77</f>
        <v>21</v>
      </c>
      <c r="N77" s="70">
        <f t="shared" si="21"/>
        <v>0.11797752808988764</v>
      </c>
      <c r="O77" s="33">
        <v>34</v>
      </c>
      <c r="P77" s="85">
        <v>14</v>
      </c>
      <c r="Q77" s="85">
        <v>256</v>
      </c>
      <c r="R77" s="85">
        <v>245</v>
      </c>
      <c r="T77" s="19">
        <v>210</v>
      </c>
      <c r="U77" s="88" t="e">
        <f t="shared" si="22"/>
        <v>#REF!</v>
      </c>
      <c r="V77" s="9" t="e">
        <f t="shared" si="23"/>
        <v>#REF!</v>
      </c>
    </row>
    <row r="78" spans="1:22" s="19" customFormat="1" x14ac:dyDescent="0.25">
      <c r="B78" s="31">
        <v>11</v>
      </c>
      <c r="C78" s="32" t="s">
        <v>85</v>
      </c>
      <c r="D78" s="33" t="e">
        <f>+#REF!</f>
        <v>#REF!</v>
      </c>
      <c r="E78" s="33" t="e">
        <f t="shared" si="18"/>
        <v>#REF!</v>
      </c>
      <c r="F78" s="33">
        <v>1235</v>
      </c>
      <c r="G78" s="33" t="e">
        <f>+#REF!</f>
        <v>#REF!</v>
      </c>
      <c r="H78" s="70" t="e">
        <f t="shared" si="19"/>
        <v>#REF!</v>
      </c>
      <c r="I78" s="33" t="e">
        <f>+#REF!</f>
        <v>#REF!</v>
      </c>
      <c r="J78" s="33" t="e">
        <f>+#REF!</f>
        <v>#REF!</v>
      </c>
      <c r="K78" s="70" t="e">
        <f t="shared" si="20"/>
        <v>#REF!</v>
      </c>
      <c r="L78" s="33">
        <f>+КЎ!D78</f>
        <v>160</v>
      </c>
      <c r="M78" s="33">
        <f>+КЎ!G78</f>
        <v>19</v>
      </c>
      <c r="N78" s="70">
        <f t="shared" si="21"/>
        <v>0.11874999999999999</v>
      </c>
      <c r="O78" s="33">
        <v>30</v>
      </c>
      <c r="P78" s="85">
        <v>17</v>
      </c>
      <c r="Q78" s="85">
        <v>244</v>
      </c>
      <c r="R78" s="85">
        <v>128</v>
      </c>
      <c r="T78" s="19">
        <v>296</v>
      </c>
      <c r="U78" s="88" t="e">
        <f t="shared" si="22"/>
        <v>#REF!</v>
      </c>
      <c r="V78" s="9" t="e">
        <f t="shared" si="23"/>
        <v>#REF!</v>
      </c>
    </row>
    <row r="79" spans="1:22" s="19" customFormat="1" x14ac:dyDescent="0.25">
      <c r="B79" s="31">
        <v>12</v>
      </c>
      <c r="C79" s="32" t="s">
        <v>86</v>
      </c>
      <c r="D79" s="33" t="e">
        <f>+#REF!</f>
        <v>#REF!</v>
      </c>
      <c r="E79" s="33" t="e">
        <f t="shared" si="18"/>
        <v>#REF!</v>
      </c>
      <c r="F79" s="33">
        <v>2546</v>
      </c>
      <c r="G79" s="33" t="e">
        <f>+#REF!</f>
        <v>#REF!</v>
      </c>
      <c r="H79" s="70" t="e">
        <f t="shared" si="19"/>
        <v>#REF!</v>
      </c>
      <c r="I79" s="33" t="e">
        <f>+#REF!</f>
        <v>#REF!</v>
      </c>
      <c r="J79" s="33" t="e">
        <f>+#REF!</f>
        <v>#REF!</v>
      </c>
      <c r="K79" s="70" t="e">
        <f t="shared" si="20"/>
        <v>#REF!</v>
      </c>
      <c r="L79" s="33">
        <f>+КЎ!D79</f>
        <v>208</v>
      </c>
      <c r="M79" s="33">
        <f>+КЎ!G79</f>
        <v>19</v>
      </c>
      <c r="N79" s="70">
        <f t="shared" si="21"/>
        <v>9.1346153846153841E-2</v>
      </c>
      <c r="O79" s="33">
        <v>37</v>
      </c>
      <c r="P79" s="85">
        <v>15</v>
      </c>
      <c r="Q79" s="85">
        <v>445</v>
      </c>
      <c r="R79" s="85">
        <v>438</v>
      </c>
      <c r="T79" s="19">
        <v>492</v>
      </c>
      <c r="U79" s="88" t="e">
        <f t="shared" si="22"/>
        <v>#REF!</v>
      </c>
      <c r="V79" s="9" t="e">
        <f t="shared" si="23"/>
        <v>#REF!</v>
      </c>
    </row>
    <row r="80" spans="1:22" s="19" customFormat="1" x14ac:dyDescent="0.25">
      <c r="B80" s="31">
        <v>13</v>
      </c>
      <c r="C80" s="32" t="s">
        <v>87</v>
      </c>
      <c r="D80" s="33" t="e">
        <f>+#REF!</f>
        <v>#REF!</v>
      </c>
      <c r="E80" s="33" t="e">
        <f t="shared" si="18"/>
        <v>#REF!</v>
      </c>
      <c r="F80" s="33">
        <v>1403</v>
      </c>
      <c r="G80" s="33" t="e">
        <f>+#REF!</f>
        <v>#REF!</v>
      </c>
      <c r="H80" s="70" t="e">
        <f t="shared" si="19"/>
        <v>#REF!</v>
      </c>
      <c r="I80" s="33" t="e">
        <f>+#REF!</f>
        <v>#REF!</v>
      </c>
      <c r="J80" s="33" t="e">
        <f>+#REF!</f>
        <v>#REF!</v>
      </c>
      <c r="K80" s="70" t="e">
        <f t="shared" si="20"/>
        <v>#REF!</v>
      </c>
      <c r="L80" s="33">
        <f>+КЎ!D80</f>
        <v>268</v>
      </c>
      <c r="M80" s="33">
        <f>+КЎ!G80</f>
        <v>76</v>
      </c>
      <c r="N80" s="70">
        <f t="shared" si="21"/>
        <v>0.28358208955223879</v>
      </c>
      <c r="O80" s="33">
        <v>100</v>
      </c>
      <c r="P80" s="85">
        <v>23</v>
      </c>
      <c r="Q80" s="85">
        <v>325</v>
      </c>
      <c r="R80" s="85">
        <v>325</v>
      </c>
      <c r="T80" s="19">
        <v>287</v>
      </c>
      <c r="U80" s="88" t="e">
        <f t="shared" si="22"/>
        <v>#REF!</v>
      </c>
      <c r="V80" s="9" t="e">
        <f t="shared" si="23"/>
        <v>#REF!</v>
      </c>
    </row>
    <row r="81" spans="1:22" s="19" customFormat="1" x14ac:dyDescent="0.25">
      <c r="B81" s="31">
        <v>14</v>
      </c>
      <c r="C81" s="32" t="s">
        <v>88</v>
      </c>
      <c r="D81" s="33" t="e">
        <f>+#REF!</f>
        <v>#REF!</v>
      </c>
      <c r="E81" s="33" t="e">
        <f t="shared" si="18"/>
        <v>#REF!</v>
      </c>
      <c r="F81" s="33">
        <v>1331</v>
      </c>
      <c r="G81" s="33" t="e">
        <f>+#REF!</f>
        <v>#REF!</v>
      </c>
      <c r="H81" s="70" t="e">
        <f t="shared" si="19"/>
        <v>#REF!</v>
      </c>
      <c r="I81" s="33" t="e">
        <f>+#REF!</f>
        <v>#REF!</v>
      </c>
      <c r="J81" s="33" t="e">
        <f>+#REF!</f>
        <v>#REF!</v>
      </c>
      <c r="K81" s="70" t="e">
        <f t="shared" si="20"/>
        <v>#REF!</v>
      </c>
      <c r="L81" s="33">
        <f>+КЎ!D81</f>
        <v>238</v>
      </c>
      <c r="M81" s="33">
        <f>+КЎ!G81</f>
        <v>102</v>
      </c>
      <c r="N81" s="70">
        <f t="shared" si="21"/>
        <v>0.42857142857142855</v>
      </c>
      <c r="O81" s="33">
        <v>138</v>
      </c>
      <c r="P81" s="85">
        <v>20</v>
      </c>
      <c r="Q81" s="85">
        <v>514</v>
      </c>
      <c r="R81" s="85">
        <v>511</v>
      </c>
      <c r="T81" s="19">
        <v>271</v>
      </c>
      <c r="U81" s="88" t="e">
        <f t="shared" si="22"/>
        <v>#REF!</v>
      </c>
      <c r="V81" s="9" t="e">
        <f t="shared" si="23"/>
        <v>#REF!</v>
      </c>
    </row>
    <row r="82" spans="1:22" s="19" customFormat="1" x14ac:dyDescent="0.25">
      <c r="B82" s="31">
        <v>15</v>
      </c>
      <c r="C82" s="32" t="s">
        <v>89</v>
      </c>
      <c r="D82" s="33" t="e">
        <f>+#REF!</f>
        <v>#REF!</v>
      </c>
      <c r="E82" s="33" t="e">
        <f t="shared" si="18"/>
        <v>#REF!</v>
      </c>
      <c r="F82" s="33">
        <v>1400</v>
      </c>
      <c r="G82" s="33" t="e">
        <f>+#REF!</f>
        <v>#REF!</v>
      </c>
      <c r="H82" s="70" t="e">
        <f t="shared" si="19"/>
        <v>#REF!</v>
      </c>
      <c r="I82" s="33" t="e">
        <f>+#REF!</f>
        <v>#REF!</v>
      </c>
      <c r="J82" s="33" t="e">
        <f>+#REF!</f>
        <v>#REF!</v>
      </c>
      <c r="K82" s="70" t="e">
        <f t="shared" si="20"/>
        <v>#REF!</v>
      </c>
      <c r="L82" s="33">
        <f>+КЎ!D82</f>
        <v>208</v>
      </c>
      <c r="M82" s="33">
        <f>+КЎ!G82</f>
        <v>83</v>
      </c>
      <c r="N82" s="70">
        <f t="shared" si="21"/>
        <v>0.39903846153846156</v>
      </c>
      <c r="O82" s="33">
        <v>106</v>
      </c>
      <c r="P82" s="85">
        <v>12</v>
      </c>
      <c r="Q82" s="85">
        <v>409</v>
      </c>
      <c r="R82" s="85">
        <v>135</v>
      </c>
      <c r="T82" s="19">
        <v>297</v>
      </c>
      <c r="U82" s="88" t="e">
        <f t="shared" si="22"/>
        <v>#REF!</v>
      </c>
      <c r="V82" s="9" t="e">
        <f t="shared" si="23"/>
        <v>#REF!</v>
      </c>
    </row>
    <row r="83" spans="1:22" s="14" customFormat="1" ht="60" customHeight="1" x14ac:dyDescent="0.25">
      <c r="A83" s="10">
        <v>1</v>
      </c>
      <c r="B83" s="11">
        <v>5</v>
      </c>
      <c r="C83" s="4" t="s">
        <v>353</v>
      </c>
      <c r="D83" s="18" t="e">
        <f>SUM(D68:D82)</f>
        <v>#REF!</v>
      </c>
      <c r="E83" s="18" t="e">
        <f>SUM(E68:E82)</f>
        <v>#REF!</v>
      </c>
      <c r="F83" s="18">
        <f>SUM(F68:F82)</f>
        <v>21862</v>
      </c>
      <c r="G83" s="18" t="e">
        <f>SUM(G68:G82)</f>
        <v>#REF!</v>
      </c>
      <c r="H83" s="13" t="e">
        <f>+G83/F83</f>
        <v>#REF!</v>
      </c>
      <c r="I83" s="18" t="e">
        <f>SUM(I68:I82)</f>
        <v>#REF!</v>
      </c>
      <c r="J83" s="18" t="e">
        <f>SUM(J68:J82)</f>
        <v>#REF!</v>
      </c>
      <c r="K83" s="13" t="e">
        <f>+J83/I83</f>
        <v>#REF!</v>
      </c>
      <c r="L83" s="18">
        <f>SUM(L68:L82)</f>
        <v>3210</v>
      </c>
      <c r="M83" s="18">
        <f>SUM(M68:M82)</f>
        <v>581</v>
      </c>
      <c r="N83" s="13">
        <f>+M83/L83</f>
        <v>0.18099688473520248</v>
      </c>
      <c r="O83" s="18">
        <v>893</v>
      </c>
      <c r="P83" s="18">
        <v>239</v>
      </c>
      <c r="Q83" s="18">
        <v>5089</v>
      </c>
      <c r="R83" s="18">
        <f>SUM(R68:R82)</f>
        <v>4577</v>
      </c>
      <c r="T83" s="14">
        <v>4866</v>
      </c>
      <c r="U83" s="88" t="e">
        <f t="shared" si="22"/>
        <v>#REF!</v>
      </c>
      <c r="V83" s="9" t="e">
        <f t="shared" si="23"/>
        <v>#REF!</v>
      </c>
    </row>
    <row r="84" spans="1:22" s="19" customFormat="1" x14ac:dyDescent="0.25">
      <c r="B84" s="31">
        <v>1</v>
      </c>
      <c r="C84" s="32" t="s">
        <v>91</v>
      </c>
      <c r="D84" s="33" t="e">
        <f>+#REF!</f>
        <v>#REF!</v>
      </c>
      <c r="E84" s="33" t="e">
        <f>+G84+J84</f>
        <v>#REF!</v>
      </c>
      <c r="F84" s="33">
        <v>2225</v>
      </c>
      <c r="G84" s="33" t="e">
        <f>+#REF!</f>
        <v>#REF!</v>
      </c>
      <c r="H84" s="70" t="e">
        <f>+G84/F84</f>
        <v>#REF!</v>
      </c>
      <c r="I84" s="33" t="e">
        <f>+#REF!</f>
        <v>#REF!</v>
      </c>
      <c r="J84" s="33" t="e">
        <f>+#REF!</f>
        <v>#REF!</v>
      </c>
      <c r="K84" s="70" t="e">
        <f>+J84/I84</f>
        <v>#REF!</v>
      </c>
      <c r="L84" s="33">
        <f>+КЎ!D84</f>
        <v>267</v>
      </c>
      <c r="M84" s="33">
        <f>+КЎ!G84</f>
        <v>34</v>
      </c>
      <c r="N84" s="70">
        <f>+M84/L84</f>
        <v>0.12734082397003746</v>
      </c>
      <c r="O84" s="33">
        <v>46</v>
      </c>
      <c r="P84" s="33">
        <v>14</v>
      </c>
      <c r="Q84" s="33">
        <v>174</v>
      </c>
      <c r="R84" s="1">
        <v>35</v>
      </c>
      <c r="T84" s="19">
        <v>516</v>
      </c>
      <c r="U84" s="88" t="e">
        <f t="shared" si="22"/>
        <v>#REF!</v>
      </c>
      <c r="V84" s="9" t="e">
        <f t="shared" si="23"/>
        <v>#REF!</v>
      </c>
    </row>
    <row r="85" spans="1:22" s="19" customFormat="1" x14ac:dyDescent="0.25">
      <c r="B85" s="31">
        <v>2</v>
      </c>
      <c r="C85" s="32" t="s">
        <v>92</v>
      </c>
      <c r="D85" s="33" t="e">
        <f>+#REF!</f>
        <v>#REF!</v>
      </c>
      <c r="E85" s="33" t="e">
        <f t="shared" ref="E85:E93" si="24">+G85+J85</f>
        <v>#REF!</v>
      </c>
      <c r="F85" s="33">
        <v>1455</v>
      </c>
      <c r="G85" s="33" t="e">
        <f>+#REF!</f>
        <v>#REF!</v>
      </c>
      <c r="H85" s="70" t="e">
        <f t="shared" ref="H85:H106" si="25">+G85/F85</f>
        <v>#REF!</v>
      </c>
      <c r="I85" s="33" t="e">
        <f>+#REF!</f>
        <v>#REF!</v>
      </c>
      <c r="J85" s="33" t="e">
        <f>+#REF!</f>
        <v>#REF!</v>
      </c>
      <c r="K85" s="70" t="e">
        <f t="shared" ref="K85:K106" si="26">+J85/I85</f>
        <v>#REF!</v>
      </c>
      <c r="L85" s="33">
        <f>+КЎ!D85</f>
        <v>169</v>
      </c>
      <c r="M85" s="33">
        <f>+КЎ!G85</f>
        <v>25</v>
      </c>
      <c r="N85" s="70">
        <f t="shared" ref="N85:N106" si="27">+M85/L85</f>
        <v>0.14792899408284024</v>
      </c>
      <c r="O85" s="33">
        <v>36</v>
      </c>
      <c r="P85" s="33">
        <v>10</v>
      </c>
      <c r="Q85" s="33">
        <v>130</v>
      </c>
      <c r="R85" s="1">
        <v>22</v>
      </c>
      <c r="T85" s="19">
        <v>287</v>
      </c>
      <c r="U85" s="88" t="e">
        <f t="shared" si="22"/>
        <v>#REF!</v>
      </c>
      <c r="V85" s="9" t="e">
        <f t="shared" si="23"/>
        <v>#REF!</v>
      </c>
    </row>
    <row r="86" spans="1:22" s="19" customFormat="1" x14ac:dyDescent="0.25">
      <c r="B86" s="31">
        <v>3</v>
      </c>
      <c r="C86" s="32" t="s">
        <v>93</v>
      </c>
      <c r="D86" s="33" t="e">
        <f>+#REF!</f>
        <v>#REF!</v>
      </c>
      <c r="E86" s="33" t="e">
        <f t="shared" si="24"/>
        <v>#REF!</v>
      </c>
      <c r="F86" s="33">
        <v>1045</v>
      </c>
      <c r="G86" s="33" t="e">
        <f>+#REF!</f>
        <v>#REF!</v>
      </c>
      <c r="H86" s="70" t="e">
        <f t="shared" si="25"/>
        <v>#REF!</v>
      </c>
      <c r="I86" s="33" t="e">
        <f>+#REF!</f>
        <v>#REF!</v>
      </c>
      <c r="J86" s="33" t="e">
        <f>+#REF!</f>
        <v>#REF!</v>
      </c>
      <c r="K86" s="70" t="e">
        <f t="shared" si="26"/>
        <v>#REF!</v>
      </c>
      <c r="L86" s="33">
        <f>+КЎ!D86</f>
        <v>102</v>
      </c>
      <c r="M86" s="33">
        <f>+КЎ!G86</f>
        <v>17</v>
      </c>
      <c r="N86" s="70">
        <f t="shared" si="27"/>
        <v>0.16666666666666666</v>
      </c>
      <c r="O86" s="33">
        <v>20</v>
      </c>
      <c r="P86" s="33">
        <v>6</v>
      </c>
      <c r="Q86" s="33">
        <v>21</v>
      </c>
      <c r="R86" s="1">
        <v>18</v>
      </c>
      <c r="T86" s="19">
        <v>208</v>
      </c>
      <c r="U86" s="88" t="e">
        <f t="shared" si="22"/>
        <v>#REF!</v>
      </c>
      <c r="V86" s="9" t="e">
        <f t="shared" si="23"/>
        <v>#REF!</v>
      </c>
    </row>
    <row r="87" spans="1:22" s="19" customFormat="1" x14ac:dyDescent="0.25">
      <c r="B87" s="31">
        <v>4</v>
      </c>
      <c r="C87" s="32" t="s">
        <v>94</v>
      </c>
      <c r="D87" s="33" t="e">
        <f>+#REF!</f>
        <v>#REF!</v>
      </c>
      <c r="E87" s="33" t="e">
        <f t="shared" si="24"/>
        <v>#REF!</v>
      </c>
      <c r="F87" s="33">
        <v>1030</v>
      </c>
      <c r="G87" s="33" t="e">
        <f>+#REF!</f>
        <v>#REF!</v>
      </c>
      <c r="H87" s="70" t="e">
        <f t="shared" si="25"/>
        <v>#REF!</v>
      </c>
      <c r="I87" s="33" t="e">
        <f>+#REF!</f>
        <v>#REF!</v>
      </c>
      <c r="J87" s="33" t="e">
        <f>+#REF!</f>
        <v>#REF!</v>
      </c>
      <c r="K87" s="70" t="e">
        <f t="shared" si="26"/>
        <v>#REF!</v>
      </c>
      <c r="L87" s="33">
        <f>+КЎ!D87</f>
        <v>231</v>
      </c>
      <c r="M87" s="33">
        <f>+КЎ!G87</f>
        <v>56</v>
      </c>
      <c r="N87" s="70">
        <f t="shared" si="27"/>
        <v>0.24242424242424243</v>
      </c>
      <c r="O87" s="33">
        <v>57</v>
      </c>
      <c r="P87" s="33">
        <v>3</v>
      </c>
      <c r="Q87" s="33">
        <v>166</v>
      </c>
      <c r="R87" s="1">
        <v>11</v>
      </c>
      <c r="T87" s="19">
        <v>200</v>
      </c>
      <c r="U87" s="88" t="e">
        <f t="shared" si="22"/>
        <v>#REF!</v>
      </c>
      <c r="V87" s="9" t="e">
        <f t="shared" si="23"/>
        <v>#REF!</v>
      </c>
    </row>
    <row r="88" spans="1:22" s="19" customFormat="1" x14ac:dyDescent="0.25">
      <c r="B88" s="31">
        <v>5</v>
      </c>
      <c r="C88" s="32" t="s">
        <v>95</v>
      </c>
      <c r="D88" s="33" t="e">
        <f>+#REF!</f>
        <v>#REF!</v>
      </c>
      <c r="E88" s="33" t="e">
        <f t="shared" si="24"/>
        <v>#REF!</v>
      </c>
      <c r="F88" s="33">
        <v>995</v>
      </c>
      <c r="G88" s="33" t="e">
        <f>+#REF!</f>
        <v>#REF!</v>
      </c>
      <c r="H88" s="70" t="e">
        <f t="shared" si="25"/>
        <v>#REF!</v>
      </c>
      <c r="I88" s="33" t="e">
        <f>+#REF!</f>
        <v>#REF!</v>
      </c>
      <c r="J88" s="33" t="e">
        <f>+#REF!</f>
        <v>#REF!</v>
      </c>
      <c r="K88" s="70" t="e">
        <f t="shared" si="26"/>
        <v>#REF!</v>
      </c>
      <c r="L88" s="33">
        <f>+КЎ!D88</f>
        <v>262</v>
      </c>
      <c r="M88" s="33">
        <f>+КЎ!G88</f>
        <v>32</v>
      </c>
      <c r="N88" s="70">
        <f t="shared" si="27"/>
        <v>0.12213740458015267</v>
      </c>
      <c r="O88" s="33">
        <v>52</v>
      </c>
      <c r="P88" s="33">
        <v>30</v>
      </c>
      <c r="Q88" s="33">
        <v>369</v>
      </c>
      <c r="R88" s="1">
        <v>22</v>
      </c>
      <c r="T88" s="19">
        <v>215</v>
      </c>
      <c r="U88" s="88" t="e">
        <f t="shared" si="22"/>
        <v>#REF!</v>
      </c>
      <c r="V88" s="9" t="e">
        <f t="shared" si="23"/>
        <v>#REF!</v>
      </c>
    </row>
    <row r="89" spans="1:22" s="19" customFormat="1" x14ac:dyDescent="0.25">
      <c r="B89" s="31">
        <v>6</v>
      </c>
      <c r="C89" s="32" t="s">
        <v>96</v>
      </c>
      <c r="D89" s="33" t="e">
        <f>+#REF!</f>
        <v>#REF!</v>
      </c>
      <c r="E89" s="33" t="e">
        <f t="shared" si="24"/>
        <v>#REF!</v>
      </c>
      <c r="F89" s="33">
        <v>538</v>
      </c>
      <c r="G89" s="33" t="e">
        <f>+#REF!</f>
        <v>#REF!</v>
      </c>
      <c r="H89" s="70" t="e">
        <f t="shared" si="25"/>
        <v>#REF!</v>
      </c>
      <c r="I89" s="33" t="e">
        <f>+#REF!</f>
        <v>#REF!</v>
      </c>
      <c r="J89" s="33" t="e">
        <f>+#REF!</f>
        <v>#REF!</v>
      </c>
      <c r="K89" s="70" t="e">
        <f t="shared" si="26"/>
        <v>#REF!</v>
      </c>
      <c r="L89" s="33">
        <f>+КЎ!D89</f>
        <v>96</v>
      </c>
      <c r="M89" s="33">
        <f>+КЎ!G89</f>
        <v>0</v>
      </c>
      <c r="N89" s="70">
        <f t="shared" si="27"/>
        <v>0</v>
      </c>
      <c r="O89" s="33">
        <v>3</v>
      </c>
      <c r="P89" s="33">
        <v>9</v>
      </c>
      <c r="Q89" s="33">
        <v>9</v>
      </c>
      <c r="R89" s="1">
        <v>14</v>
      </c>
      <c r="T89" s="19">
        <v>116</v>
      </c>
      <c r="U89" s="88" t="e">
        <f t="shared" si="22"/>
        <v>#REF!</v>
      </c>
      <c r="V89" s="9" t="e">
        <f t="shared" si="23"/>
        <v>#REF!</v>
      </c>
    </row>
    <row r="90" spans="1:22" s="19" customFormat="1" x14ac:dyDescent="0.25">
      <c r="B90" s="31">
        <v>7</v>
      </c>
      <c r="C90" s="32" t="s">
        <v>97</v>
      </c>
      <c r="D90" s="33" t="e">
        <f>+#REF!</f>
        <v>#REF!</v>
      </c>
      <c r="E90" s="33" t="e">
        <f t="shared" si="24"/>
        <v>#REF!</v>
      </c>
      <c r="F90" s="33">
        <v>860</v>
      </c>
      <c r="G90" s="33" t="e">
        <f>+#REF!</f>
        <v>#REF!</v>
      </c>
      <c r="H90" s="70" t="e">
        <f t="shared" si="25"/>
        <v>#REF!</v>
      </c>
      <c r="I90" s="33" t="e">
        <f>+#REF!</f>
        <v>#REF!</v>
      </c>
      <c r="J90" s="33" t="e">
        <f>+#REF!</f>
        <v>#REF!</v>
      </c>
      <c r="K90" s="70" t="e">
        <f t="shared" si="26"/>
        <v>#REF!</v>
      </c>
      <c r="L90" s="33">
        <f>+КЎ!D90</f>
        <v>181</v>
      </c>
      <c r="M90" s="33">
        <f>+КЎ!G90</f>
        <v>25</v>
      </c>
      <c r="N90" s="70">
        <f t="shared" si="27"/>
        <v>0.13812154696132597</v>
      </c>
      <c r="O90" s="33">
        <v>27</v>
      </c>
      <c r="P90" s="33">
        <v>10</v>
      </c>
      <c r="Q90" s="33">
        <v>279</v>
      </c>
      <c r="R90" s="1">
        <v>23</v>
      </c>
      <c r="T90" s="19">
        <v>190</v>
      </c>
      <c r="U90" s="88" t="e">
        <f t="shared" si="22"/>
        <v>#REF!</v>
      </c>
      <c r="V90" s="9" t="e">
        <f t="shared" si="23"/>
        <v>#REF!</v>
      </c>
    </row>
    <row r="91" spans="1:22" s="19" customFormat="1" x14ac:dyDescent="0.25">
      <c r="B91" s="31">
        <v>8</v>
      </c>
      <c r="C91" s="32" t="s">
        <v>98</v>
      </c>
      <c r="D91" s="33" t="e">
        <f>+#REF!</f>
        <v>#REF!</v>
      </c>
      <c r="E91" s="33" t="e">
        <f t="shared" si="24"/>
        <v>#REF!</v>
      </c>
      <c r="F91" s="33">
        <v>1214</v>
      </c>
      <c r="G91" s="33" t="e">
        <f>+#REF!</f>
        <v>#REF!</v>
      </c>
      <c r="H91" s="70" t="e">
        <f t="shared" si="25"/>
        <v>#REF!</v>
      </c>
      <c r="I91" s="33" t="e">
        <f>+#REF!</f>
        <v>#REF!</v>
      </c>
      <c r="J91" s="33" t="e">
        <f>+#REF!</f>
        <v>#REF!</v>
      </c>
      <c r="K91" s="70" t="e">
        <f t="shared" si="26"/>
        <v>#REF!</v>
      </c>
      <c r="L91" s="33">
        <f>+КЎ!D91</f>
        <v>192</v>
      </c>
      <c r="M91" s="33">
        <f>+КЎ!G91</f>
        <v>59</v>
      </c>
      <c r="N91" s="70">
        <f t="shared" si="27"/>
        <v>0.30729166666666669</v>
      </c>
      <c r="O91" s="33">
        <v>65</v>
      </c>
      <c r="P91" s="33">
        <v>8</v>
      </c>
      <c r="Q91" s="33">
        <v>272</v>
      </c>
      <c r="R91" s="1">
        <v>38</v>
      </c>
      <c r="T91" s="19">
        <v>235</v>
      </c>
      <c r="U91" s="88" t="e">
        <f t="shared" si="22"/>
        <v>#REF!</v>
      </c>
      <c r="V91" s="9" t="e">
        <f t="shared" si="23"/>
        <v>#REF!</v>
      </c>
    </row>
    <row r="92" spans="1:22" s="19" customFormat="1" x14ac:dyDescent="0.25">
      <c r="B92" s="31">
        <v>9</v>
      </c>
      <c r="C92" s="32" t="s">
        <v>99</v>
      </c>
      <c r="D92" s="33" t="e">
        <f>+#REF!</f>
        <v>#REF!</v>
      </c>
      <c r="E92" s="33" t="e">
        <f t="shared" si="24"/>
        <v>#REF!</v>
      </c>
      <c r="F92" s="33">
        <v>450</v>
      </c>
      <c r="G92" s="33" t="e">
        <f>+#REF!</f>
        <v>#REF!</v>
      </c>
      <c r="H92" s="70" t="e">
        <f t="shared" si="25"/>
        <v>#REF!</v>
      </c>
      <c r="I92" s="33" t="e">
        <f>+#REF!</f>
        <v>#REF!</v>
      </c>
      <c r="J92" s="33" t="e">
        <f>+#REF!</f>
        <v>#REF!</v>
      </c>
      <c r="K92" s="70" t="e">
        <f t="shared" si="26"/>
        <v>#REF!</v>
      </c>
      <c r="L92" s="33">
        <f>+КЎ!D92</f>
        <v>30</v>
      </c>
      <c r="M92" s="33">
        <f>+КЎ!G92</f>
        <v>0</v>
      </c>
      <c r="N92" s="70">
        <f t="shared" si="27"/>
        <v>0</v>
      </c>
      <c r="O92" s="33">
        <v>16</v>
      </c>
      <c r="P92" s="33">
        <v>14</v>
      </c>
      <c r="Q92" s="33">
        <v>20</v>
      </c>
      <c r="R92" s="1">
        <v>0</v>
      </c>
      <c r="T92" s="19">
        <v>110</v>
      </c>
      <c r="U92" s="88" t="e">
        <f t="shared" si="22"/>
        <v>#REF!</v>
      </c>
      <c r="V92" s="9" t="e">
        <f t="shared" si="23"/>
        <v>#REF!</v>
      </c>
    </row>
    <row r="93" spans="1:22" s="19" customFormat="1" x14ac:dyDescent="0.25">
      <c r="B93" s="31">
        <v>10</v>
      </c>
      <c r="C93" s="32" t="s">
        <v>100</v>
      </c>
      <c r="D93" s="33" t="e">
        <f>+#REF!</f>
        <v>#REF!</v>
      </c>
      <c r="E93" s="33" t="e">
        <f t="shared" si="24"/>
        <v>#REF!</v>
      </c>
      <c r="F93" s="33">
        <v>1204</v>
      </c>
      <c r="G93" s="33" t="e">
        <f>+#REF!</f>
        <v>#REF!</v>
      </c>
      <c r="H93" s="70" t="e">
        <f t="shared" si="25"/>
        <v>#REF!</v>
      </c>
      <c r="I93" s="33" t="e">
        <f>+#REF!</f>
        <v>#REF!</v>
      </c>
      <c r="J93" s="33" t="e">
        <f>+#REF!</f>
        <v>#REF!</v>
      </c>
      <c r="K93" s="70" t="e">
        <f t="shared" si="26"/>
        <v>#REF!</v>
      </c>
      <c r="L93" s="33">
        <f>+КЎ!D93</f>
        <v>274</v>
      </c>
      <c r="M93" s="33">
        <f>+КЎ!G93</f>
        <v>47</v>
      </c>
      <c r="N93" s="70">
        <f t="shared" si="27"/>
        <v>0.17153284671532848</v>
      </c>
      <c r="O93" s="33">
        <v>58</v>
      </c>
      <c r="P93" s="33">
        <v>8</v>
      </c>
      <c r="Q93" s="33">
        <v>282</v>
      </c>
      <c r="R93" s="1">
        <v>46</v>
      </c>
      <c r="T93" s="19">
        <v>245</v>
      </c>
      <c r="U93" s="88" t="e">
        <f t="shared" si="22"/>
        <v>#REF!</v>
      </c>
      <c r="V93" s="9" t="e">
        <f t="shared" si="23"/>
        <v>#REF!</v>
      </c>
    </row>
    <row r="94" spans="1:22" s="17" customFormat="1" ht="60" customHeight="1" x14ac:dyDescent="0.25">
      <c r="A94" s="10">
        <v>1</v>
      </c>
      <c r="B94" s="11">
        <v>6</v>
      </c>
      <c r="C94" s="4" t="s">
        <v>355</v>
      </c>
      <c r="D94" s="18" t="e">
        <f>SUM(D84:D93)</f>
        <v>#REF!</v>
      </c>
      <c r="E94" s="18" t="e">
        <f>SUM(E84:E93)</f>
        <v>#REF!</v>
      </c>
      <c r="F94" s="18">
        <f>SUM(F84:F93)</f>
        <v>11016</v>
      </c>
      <c r="G94" s="18" t="e">
        <f>SUM(G84:G93)</f>
        <v>#REF!</v>
      </c>
      <c r="H94" s="13" t="e">
        <f>+G94/F94</f>
        <v>#REF!</v>
      </c>
      <c r="I94" s="18" t="e">
        <f>SUM(I84:I93)</f>
        <v>#REF!</v>
      </c>
      <c r="J94" s="18" t="e">
        <f>SUM(J84:J93)</f>
        <v>#REF!</v>
      </c>
      <c r="K94" s="13" t="e">
        <f>+J94/I94</f>
        <v>#REF!</v>
      </c>
      <c r="L94" s="18">
        <f>SUM(L84:L93)</f>
        <v>1804</v>
      </c>
      <c r="M94" s="18">
        <f>SUM(M84:M93)</f>
        <v>295</v>
      </c>
      <c r="N94" s="13">
        <f>+M94/L94</f>
        <v>0.16352549889135254</v>
      </c>
      <c r="O94" s="18">
        <v>380</v>
      </c>
      <c r="P94" s="18">
        <v>112</v>
      </c>
      <c r="Q94" s="18">
        <v>1722</v>
      </c>
      <c r="R94" s="18">
        <f>SUM(R84:R93)</f>
        <v>229</v>
      </c>
      <c r="T94" s="17">
        <v>2322</v>
      </c>
      <c r="U94" s="88" t="e">
        <f t="shared" si="22"/>
        <v>#REF!</v>
      </c>
      <c r="V94" s="9" t="e">
        <f t="shared" si="23"/>
        <v>#REF!</v>
      </c>
    </row>
    <row r="95" spans="1:22" s="19" customFormat="1" x14ac:dyDescent="0.25">
      <c r="B95" s="27">
        <v>1</v>
      </c>
      <c r="C95" s="24" t="s">
        <v>102</v>
      </c>
      <c r="D95" s="1" t="e">
        <f>+#REF!</f>
        <v>#REF!</v>
      </c>
      <c r="E95" s="1" t="e">
        <f t="shared" ref="E95:E106" si="28">+G95+J95</f>
        <v>#REF!</v>
      </c>
      <c r="F95" s="1">
        <v>3414.1651376146792</v>
      </c>
      <c r="G95" s="1" t="e">
        <f>+#REF!</f>
        <v>#REF!</v>
      </c>
      <c r="H95" s="26" t="e">
        <f t="shared" si="25"/>
        <v>#REF!</v>
      </c>
      <c r="I95" s="1" t="e">
        <f>+#REF!</f>
        <v>#REF!</v>
      </c>
      <c r="J95" s="1" t="e">
        <f>+#REF!</f>
        <v>#REF!</v>
      </c>
      <c r="K95" s="26" t="e">
        <f t="shared" si="26"/>
        <v>#REF!</v>
      </c>
      <c r="L95" s="1">
        <f>+КЎ!D95</f>
        <v>270</v>
      </c>
      <c r="M95" s="1">
        <f>+КЎ!G95</f>
        <v>66</v>
      </c>
      <c r="N95" s="26">
        <f t="shared" si="27"/>
        <v>0.24444444444444444</v>
      </c>
      <c r="O95" s="31">
        <v>77</v>
      </c>
      <c r="P95" s="31">
        <v>11</v>
      </c>
      <c r="Q95" s="31">
        <v>76</v>
      </c>
      <c r="R95" s="1">
        <v>13</v>
      </c>
      <c r="T95" s="19">
        <v>751</v>
      </c>
      <c r="U95" s="88" t="e">
        <f t="shared" si="22"/>
        <v>#REF!</v>
      </c>
      <c r="V95" s="9" t="e">
        <f t="shared" si="23"/>
        <v>#REF!</v>
      </c>
    </row>
    <row r="96" spans="1:22" s="19" customFormat="1" x14ac:dyDescent="0.25">
      <c r="B96" s="27">
        <v>2</v>
      </c>
      <c r="C96" s="24" t="s">
        <v>356</v>
      </c>
      <c r="D96" s="1" t="e">
        <f>+#REF!</f>
        <v>#REF!</v>
      </c>
      <c r="E96" s="1" t="e">
        <f t="shared" si="28"/>
        <v>#REF!</v>
      </c>
      <c r="F96" s="1">
        <v>1707.0825688073396</v>
      </c>
      <c r="G96" s="1" t="e">
        <f>+#REF!</f>
        <v>#REF!</v>
      </c>
      <c r="H96" s="26" t="e">
        <f t="shared" si="25"/>
        <v>#REF!</v>
      </c>
      <c r="I96" s="1" t="e">
        <f>+#REF!</f>
        <v>#REF!</v>
      </c>
      <c r="J96" s="1" t="e">
        <f>+#REF!</f>
        <v>#REF!</v>
      </c>
      <c r="K96" s="26" t="e">
        <f t="shared" si="26"/>
        <v>#REF!</v>
      </c>
      <c r="L96" s="1">
        <f>+КЎ!D96</f>
        <v>120</v>
      </c>
      <c r="M96" s="1">
        <f>+КЎ!G96</f>
        <v>22</v>
      </c>
      <c r="N96" s="26">
        <f t="shared" si="27"/>
        <v>0.18333333333333332</v>
      </c>
      <c r="O96" s="31">
        <v>32</v>
      </c>
      <c r="P96" s="31">
        <v>12</v>
      </c>
      <c r="Q96" s="31">
        <v>55</v>
      </c>
      <c r="R96" s="1">
        <v>8</v>
      </c>
      <c r="T96" s="19">
        <v>375</v>
      </c>
      <c r="U96" s="88" t="e">
        <f t="shared" si="22"/>
        <v>#REF!</v>
      </c>
      <c r="V96" s="9" t="e">
        <f t="shared" si="23"/>
        <v>#REF!</v>
      </c>
    </row>
    <row r="97" spans="1:22" s="19" customFormat="1" x14ac:dyDescent="0.25">
      <c r="B97" s="27">
        <v>3</v>
      </c>
      <c r="C97" s="24" t="s">
        <v>104</v>
      </c>
      <c r="D97" s="1" t="e">
        <f>+#REF!</f>
        <v>#REF!</v>
      </c>
      <c r="E97" s="1" t="e">
        <f t="shared" si="28"/>
        <v>#REF!</v>
      </c>
      <c r="F97" s="1">
        <v>2276.1100917431195</v>
      </c>
      <c r="G97" s="1" t="e">
        <f>+#REF!</f>
        <v>#REF!</v>
      </c>
      <c r="H97" s="26" t="e">
        <f t="shared" si="25"/>
        <v>#REF!</v>
      </c>
      <c r="I97" s="1" t="e">
        <f>+#REF!</f>
        <v>#REF!</v>
      </c>
      <c r="J97" s="1" t="e">
        <f>+#REF!</f>
        <v>#REF!</v>
      </c>
      <c r="K97" s="26" t="e">
        <f t="shared" si="26"/>
        <v>#REF!</v>
      </c>
      <c r="L97" s="1">
        <f>+КЎ!D97</f>
        <v>184</v>
      </c>
      <c r="M97" s="1">
        <f>+КЎ!G97</f>
        <v>53</v>
      </c>
      <c r="N97" s="26">
        <f t="shared" si="27"/>
        <v>0.28804347826086957</v>
      </c>
      <c r="O97" s="33">
        <v>77</v>
      </c>
      <c r="P97" s="33">
        <v>12</v>
      </c>
      <c r="Q97" s="33">
        <v>12</v>
      </c>
      <c r="R97" s="1">
        <v>77</v>
      </c>
      <c r="T97" s="19">
        <v>500</v>
      </c>
      <c r="U97" s="88" t="e">
        <f t="shared" si="22"/>
        <v>#REF!</v>
      </c>
      <c r="V97" s="9" t="e">
        <f t="shared" si="23"/>
        <v>#REF!</v>
      </c>
    </row>
    <row r="98" spans="1:22" s="19" customFormat="1" x14ac:dyDescent="0.25">
      <c r="B98" s="27">
        <v>4</v>
      </c>
      <c r="C98" s="24" t="s">
        <v>105</v>
      </c>
      <c r="D98" s="1" t="e">
        <f>+#REF!</f>
        <v>#REF!</v>
      </c>
      <c r="E98" s="1" t="e">
        <f t="shared" si="28"/>
        <v>#REF!</v>
      </c>
      <c r="F98" s="1">
        <v>2276.1100917431195</v>
      </c>
      <c r="G98" s="1" t="e">
        <f>+#REF!</f>
        <v>#REF!</v>
      </c>
      <c r="H98" s="26" t="e">
        <f t="shared" si="25"/>
        <v>#REF!</v>
      </c>
      <c r="I98" s="1" t="e">
        <f>+#REF!</f>
        <v>#REF!</v>
      </c>
      <c r="J98" s="1" t="e">
        <f>+#REF!</f>
        <v>#REF!</v>
      </c>
      <c r="K98" s="26" t="e">
        <f t="shared" si="26"/>
        <v>#REF!</v>
      </c>
      <c r="L98" s="1">
        <f>+КЎ!D98</f>
        <v>170</v>
      </c>
      <c r="M98" s="1">
        <f>+КЎ!G98</f>
        <v>100</v>
      </c>
      <c r="N98" s="26">
        <f t="shared" si="27"/>
        <v>0.58823529411764708</v>
      </c>
      <c r="O98" s="33">
        <v>146</v>
      </c>
      <c r="P98" s="33">
        <v>55</v>
      </c>
      <c r="Q98" s="33">
        <v>55</v>
      </c>
      <c r="R98" s="1">
        <v>86</v>
      </c>
      <c r="T98" s="19">
        <v>500</v>
      </c>
      <c r="U98" s="88" t="e">
        <f t="shared" si="22"/>
        <v>#REF!</v>
      </c>
      <c r="V98" s="9" t="e">
        <f t="shared" si="23"/>
        <v>#REF!</v>
      </c>
    </row>
    <row r="99" spans="1:22" s="19" customFormat="1" x14ac:dyDescent="0.25">
      <c r="B99" s="27">
        <v>5</v>
      </c>
      <c r="C99" s="24" t="s">
        <v>106</v>
      </c>
      <c r="D99" s="1" t="e">
        <f>+#REF!</f>
        <v>#REF!</v>
      </c>
      <c r="E99" s="1" t="e">
        <f t="shared" si="28"/>
        <v>#REF!</v>
      </c>
      <c r="F99" s="1">
        <v>2560.6238532110092</v>
      </c>
      <c r="G99" s="1" t="e">
        <f>+#REF!</f>
        <v>#REF!</v>
      </c>
      <c r="H99" s="26" t="e">
        <f t="shared" si="25"/>
        <v>#REF!</v>
      </c>
      <c r="I99" s="1" t="e">
        <f>+#REF!</f>
        <v>#REF!</v>
      </c>
      <c r="J99" s="1" t="e">
        <f>+#REF!</f>
        <v>#REF!</v>
      </c>
      <c r="K99" s="26" t="e">
        <f t="shared" si="26"/>
        <v>#REF!</v>
      </c>
      <c r="L99" s="1">
        <f>+КЎ!D99</f>
        <v>165</v>
      </c>
      <c r="M99" s="1">
        <f>+КЎ!G99</f>
        <v>43</v>
      </c>
      <c r="N99" s="26">
        <f t="shared" si="27"/>
        <v>0.26060606060606062</v>
      </c>
      <c r="O99" s="33">
        <v>46</v>
      </c>
      <c r="P99" s="33">
        <v>17</v>
      </c>
      <c r="Q99" s="33">
        <v>70</v>
      </c>
      <c r="R99" s="1">
        <v>38</v>
      </c>
      <c r="T99" s="19">
        <v>563</v>
      </c>
      <c r="U99" s="88" t="e">
        <f t="shared" si="22"/>
        <v>#REF!</v>
      </c>
      <c r="V99" s="9" t="e">
        <f t="shared" si="23"/>
        <v>#REF!</v>
      </c>
    </row>
    <row r="100" spans="1:22" s="19" customFormat="1" x14ac:dyDescent="0.25">
      <c r="B100" s="27">
        <v>6</v>
      </c>
      <c r="C100" s="24" t="s">
        <v>107</v>
      </c>
      <c r="D100" s="1" t="e">
        <f>+#REF!</f>
        <v>#REF!</v>
      </c>
      <c r="E100" s="1" t="e">
        <f t="shared" si="28"/>
        <v>#REF!</v>
      </c>
      <c r="F100" s="1">
        <v>3129.6513761467895</v>
      </c>
      <c r="G100" s="1" t="e">
        <f>+#REF!</f>
        <v>#REF!</v>
      </c>
      <c r="H100" s="26" t="e">
        <f t="shared" si="25"/>
        <v>#REF!</v>
      </c>
      <c r="I100" s="1" t="e">
        <f>+#REF!</f>
        <v>#REF!</v>
      </c>
      <c r="J100" s="1" t="e">
        <f>+#REF!</f>
        <v>#REF!</v>
      </c>
      <c r="K100" s="26" t="e">
        <f t="shared" si="26"/>
        <v>#REF!</v>
      </c>
      <c r="L100" s="1">
        <f>+КЎ!D100</f>
        <v>190</v>
      </c>
      <c r="M100" s="1">
        <f>+КЎ!G100</f>
        <v>25</v>
      </c>
      <c r="N100" s="26">
        <f t="shared" si="27"/>
        <v>0.13157894736842105</v>
      </c>
      <c r="O100" s="33">
        <v>50</v>
      </c>
      <c r="P100" s="33">
        <v>40</v>
      </c>
      <c r="Q100" s="33">
        <v>66</v>
      </c>
      <c r="R100" s="1">
        <v>28</v>
      </c>
      <c r="T100" s="19">
        <v>688</v>
      </c>
      <c r="U100" s="88" t="e">
        <f t="shared" si="22"/>
        <v>#REF!</v>
      </c>
      <c r="V100" s="9" t="e">
        <f t="shared" si="23"/>
        <v>#REF!</v>
      </c>
    </row>
    <row r="101" spans="1:22" s="19" customFormat="1" x14ac:dyDescent="0.25">
      <c r="B101" s="27">
        <v>7</v>
      </c>
      <c r="C101" s="24" t="s">
        <v>357</v>
      </c>
      <c r="D101" s="1" t="e">
        <f>+#REF!</f>
        <v>#REF!</v>
      </c>
      <c r="E101" s="1" t="e">
        <f t="shared" si="28"/>
        <v>#REF!</v>
      </c>
      <c r="F101" s="1">
        <v>3129.6513761467895</v>
      </c>
      <c r="G101" s="1" t="e">
        <f>+#REF!</f>
        <v>#REF!</v>
      </c>
      <c r="H101" s="26" t="e">
        <f t="shared" si="25"/>
        <v>#REF!</v>
      </c>
      <c r="I101" s="1" t="e">
        <f>+#REF!</f>
        <v>#REF!</v>
      </c>
      <c r="J101" s="1" t="e">
        <f>+#REF!</f>
        <v>#REF!</v>
      </c>
      <c r="K101" s="26" t="e">
        <f t="shared" si="26"/>
        <v>#REF!</v>
      </c>
      <c r="L101" s="1">
        <f>+КЎ!D101</f>
        <v>170</v>
      </c>
      <c r="M101" s="1">
        <f>+КЎ!G101</f>
        <v>29</v>
      </c>
      <c r="N101" s="26">
        <f t="shared" si="27"/>
        <v>0.17058823529411765</v>
      </c>
      <c r="O101" s="33">
        <v>29</v>
      </c>
      <c r="P101" s="33">
        <v>12</v>
      </c>
      <c r="Q101" s="33">
        <v>12</v>
      </c>
      <c r="R101" s="1">
        <v>0</v>
      </c>
      <c r="T101" s="19">
        <v>688</v>
      </c>
      <c r="U101" s="88" t="e">
        <f t="shared" si="22"/>
        <v>#REF!</v>
      </c>
      <c r="V101" s="9" t="e">
        <f t="shared" si="23"/>
        <v>#REF!</v>
      </c>
    </row>
    <row r="102" spans="1:22" s="19" customFormat="1" x14ac:dyDescent="0.25">
      <c r="B102" s="27">
        <v>8</v>
      </c>
      <c r="C102" s="24" t="s">
        <v>109</v>
      </c>
      <c r="D102" s="1" t="e">
        <f>+#REF!</f>
        <v>#REF!</v>
      </c>
      <c r="E102" s="1" t="e">
        <f t="shared" si="28"/>
        <v>#REF!</v>
      </c>
      <c r="F102" s="1">
        <v>2276.1100917431195</v>
      </c>
      <c r="G102" s="1" t="e">
        <f>+#REF!</f>
        <v>#REF!</v>
      </c>
      <c r="H102" s="26" t="e">
        <f t="shared" si="25"/>
        <v>#REF!</v>
      </c>
      <c r="I102" s="1" t="e">
        <f>+#REF!</f>
        <v>#REF!</v>
      </c>
      <c r="J102" s="1" t="e">
        <f>+#REF!</f>
        <v>#REF!</v>
      </c>
      <c r="K102" s="26" t="e">
        <f t="shared" si="26"/>
        <v>#REF!</v>
      </c>
      <c r="L102" s="1">
        <f>+КЎ!D102</f>
        <v>170</v>
      </c>
      <c r="M102" s="1">
        <f>+КЎ!G102</f>
        <v>68</v>
      </c>
      <c r="N102" s="26">
        <f t="shared" si="27"/>
        <v>0.4</v>
      </c>
      <c r="O102" s="33">
        <v>89</v>
      </c>
      <c r="P102" s="33">
        <v>27</v>
      </c>
      <c r="Q102" s="33">
        <v>68</v>
      </c>
      <c r="R102" s="1">
        <v>19</v>
      </c>
      <c r="T102" s="19">
        <v>500</v>
      </c>
      <c r="U102" s="88" t="e">
        <f t="shared" si="22"/>
        <v>#REF!</v>
      </c>
      <c r="V102" s="9" t="e">
        <f t="shared" si="23"/>
        <v>#REF!</v>
      </c>
    </row>
    <row r="103" spans="1:22" s="19" customFormat="1" x14ac:dyDescent="0.25">
      <c r="B103" s="27">
        <v>9</v>
      </c>
      <c r="C103" s="24" t="s">
        <v>358</v>
      </c>
      <c r="D103" s="1" t="e">
        <f>+#REF!</f>
        <v>#REF!</v>
      </c>
      <c r="E103" s="1" t="e">
        <f t="shared" si="28"/>
        <v>#REF!</v>
      </c>
      <c r="F103" s="1">
        <v>2276.1100917431195</v>
      </c>
      <c r="G103" s="1" t="e">
        <f>+#REF!</f>
        <v>#REF!</v>
      </c>
      <c r="H103" s="26" t="e">
        <f t="shared" si="25"/>
        <v>#REF!</v>
      </c>
      <c r="I103" s="1" t="e">
        <f>+#REF!</f>
        <v>#REF!</v>
      </c>
      <c r="J103" s="1" t="e">
        <f>+#REF!</f>
        <v>#REF!</v>
      </c>
      <c r="K103" s="26" t="e">
        <f t="shared" si="26"/>
        <v>#REF!</v>
      </c>
      <c r="L103" s="1">
        <f>+КЎ!D103</f>
        <v>175</v>
      </c>
      <c r="M103" s="1">
        <f>+КЎ!G103</f>
        <v>25</v>
      </c>
      <c r="N103" s="26">
        <f t="shared" si="27"/>
        <v>0.14285714285714285</v>
      </c>
      <c r="O103" s="33">
        <v>39</v>
      </c>
      <c r="P103" s="33">
        <v>24</v>
      </c>
      <c r="Q103" s="33">
        <v>64</v>
      </c>
      <c r="R103" s="1">
        <v>24</v>
      </c>
      <c r="T103" s="19">
        <v>500</v>
      </c>
      <c r="U103" s="88" t="e">
        <f t="shared" si="22"/>
        <v>#REF!</v>
      </c>
      <c r="V103" s="9" t="e">
        <f t="shared" si="23"/>
        <v>#REF!</v>
      </c>
    </row>
    <row r="104" spans="1:22" s="19" customFormat="1" x14ac:dyDescent="0.25">
      <c r="B104" s="27">
        <v>10</v>
      </c>
      <c r="C104" s="24" t="s">
        <v>359</v>
      </c>
      <c r="D104" s="1" t="e">
        <f>+#REF!</f>
        <v>#REF!</v>
      </c>
      <c r="E104" s="1" t="e">
        <f t="shared" si="28"/>
        <v>#REF!</v>
      </c>
      <c r="F104" s="1">
        <v>1991.5963302752295</v>
      </c>
      <c r="G104" s="1" t="e">
        <f>+#REF!</f>
        <v>#REF!</v>
      </c>
      <c r="H104" s="26" t="e">
        <f t="shared" si="25"/>
        <v>#REF!</v>
      </c>
      <c r="I104" s="1" t="e">
        <f>+#REF!</f>
        <v>#REF!</v>
      </c>
      <c r="J104" s="1" t="e">
        <f>+#REF!</f>
        <v>#REF!</v>
      </c>
      <c r="K104" s="26" t="e">
        <f t="shared" si="26"/>
        <v>#REF!</v>
      </c>
      <c r="L104" s="1">
        <f>+КЎ!D104</f>
        <v>165</v>
      </c>
      <c r="M104" s="1">
        <f>+КЎ!G104</f>
        <v>142</v>
      </c>
      <c r="N104" s="26">
        <f t="shared" si="27"/>
        <v>0.8606060606060606</v>
      </c>
      <c r="O104" s="33">
        <v>147</v>
      </c>
      <c r="P104" s="33">
        <v>34</v>
      </c>
      <c r="Q104" s="33">
        <v>100</v>
      </c>
      <c r="R104" s="1">
        <v>99</v>
      </c>
      <c r="T104" s="19">
        <v>438</v>
      </c>
      <c r="U104" s="88" t="e">
        <f t="shared" si="22"/>
        <v>#REF!</v>
      </c>
      <c r="V104" s="9" t="e">
        <f t="shared" si="23"/>
        <v>#REF!</v>
      </c>
    </row>
    <row r="105" spans="1:22" s="19" customFormat="1" x14ac:dyDescent="0.25">
      <c r="B105" s="27">
        <v>11</v>
      </c>
      <c r="C105" s="24" t="s">
        <v>112</v>
      </c>
      <c r="D105" s="1" t="e">
        <f>+#REF!</f>
        <v>#REF!</v>
      </c>
      <c r="E105" s="1" t="e">
        <f t="shared" si="28"/>
        <v>#REF!</v>
      </c>
      <c r="F105" s="1">
        <v>3129.6513761467895</v>
      </c>
      <c r="G105" s="1" t="e">
        <f>+#REF!</f>
        <v>#REF!</v>
      </c>
      <c r="H105" s="26" t="e">
        <f t="shared" si="25"/>
        <v>#REF!</v>
      </c>
      <c r="I105" s="1" t="e">
        <f>+#REF!</f>
        <v>#REF!</v>
      </c>
      <c r="J105" s="1" t="e">
        <f>+#REF!</f>
        <v>#REF!</v>
      </c>
      <c r="K105" s="26" t="e">
        <f t="shared" si="26"/>
        <v>#REF!</v>
      </c>
      <c r="L105" s="1">
        <f>+КЎ!D105</f>
        <v>225</v>
      </c>
      <c r="M105" s="1">
        <f>+КЎ!G105</f>
        <v>40</v>
      </c>
      <c r="N105" s="26">
        <f t="shared" si="27"/>
        <v>0.17777777777777778</v>
      </c>
      <c r="O105" s="33">
        <v>50</v>
      </c>
      <c r="P105" s="33">
        <v>15</v>
      </c>
      <c r="Q105" s="33">
        <v>57</v>
      </c>
      <c r="R105" s="1">
        <v>23</v>
      </c>
      <c r="T105" s="19">
        <v>688</v>
      </c>
      <c r="U105" s="88" t="e">
        <f t="shared" si="22"/>
        <v>#REF!</v>
      </c>
      <c r="V105" s="9" t="e">
        <f t="shared" si="23"/>
        <v>#REF!</v>
      </c>
    </row>
    <row r="106" spans="1:22" s="19" customFormat="1" x14ac:dyDescent="0.25">
      <c r="B106" s="27">
        <v>12</v>
      </c>
      <c r="C106" s="24" t="s">
        <v>360</v>
      </c>
      <c r="D106" s="1" t="e">
        <f>+#REF!</f>
        <v>#REF!</v>
      </c>
      <c r="E106" s="1" t="e">
        <f t="shared" si="28"/>
        <v>#REF!</v>
      </c>
      <c r="F106" s="1">
        <v>2845.1376146788994</v>
      </c>
      <c r="G106" s="1" t="e">
        <f>+#REF!</f>
        <v>#REF!</v>
      </c>
      <c r="H106" s="26" t="e">
        <f t="shared" si="25"/>
        <v>#REF!</v>
      </c>
      <c r="I106" s="1" t="e">
        <f>+#REF!</f>
        <v>#REF!</v>
      </c>
      <c r="J106" s="1" t="e">
        <f>+#REF!</f>
        <v>#REF!</v>
      </c>
      <c r="K106" s="26" t="e">
        <f t="shared" si="26"/>
        <v>#REF!</v>
      </c>
      <c r="L106" s="1">
        <f>+КЎ!D106</f>
        <v>190</v>
      </c>
      <c r="M106" s="1">
        <f>+КЎ!G106</f>
        <v>29</v>
      </c>
      <c r="N106" s="26">
        <f t="shared" si="27"/>
        <v>0.15263157894736842</v>
      </c>
      <c r="O106" s="33">
        <v>52</v>
      </c>
      <c r="P106" s="33">
        <v>19</v>
      </c>
      <c r="Q106" s="33">
        <v>19</v>
      </c>
      <c r="R106" s="1">
        <v>30</v>
      </c>
      <c r="T106" s="19">
        <v>625</v>
      </c>
      <c r="U106" s="88" t="e">
        <f t="shared" si="22"/>
        <v>#REF!</v>
      </c>
      <c r="V106" s="9" t="e">
        <f t="shared" si="23"/>
        <v>#REF!</v>
      </c>
    </row>
    <row r="107" spans="1:22" s="14" customFormat="1" ht="60" customHeight="1" x14ac:dyDescent="0.25">
      <c r="A107" s="10">
        <v>1</v>
      </c>
      <c r="B107" s="11">
        <v>7</v>
      </c>
      <c r="C107" s="4" t="s">
        <v>361</v>
      </c>
      <c r="D107" s="18" t="e">
        <f>SUM(D95:D106)</f>
        <v>#REF!</v>
      </c>
      <c r="E107" s="18" t="e">
        <f>SUM(E95:E106)</f>
        <v>#REF!</v>
      </c>
      <c r="F107" s="18">
        <f>SUM(F95:F106)</f>
        <v>31012</v>
      </c>
      <c r="G107" s="18" t="e">
        <f>SUM(G95:G106)</f>
        <v>#REF!</v>
      </c>
      <c r="H107" s="13" t="e">
        <f>+G107/F107</f>
        <v>#REF!</v>
      </c>
      <c r="I107" s="18" t="e">
        <f>SUM(I95:I106)</f>
        <v>#REF!</v>
      </c>
      <c r="J107" s="18" t="e">
        <f>SUM(J95:J106)</f>
        <v>#REF!</v>
      </c>
      <c r="K107" s="13" t="e">
        <f>+J107/I107</f>
        <v>#REF!</v>
      </c>
      <c r="L107" s="18">
        <f>SUM(L95:L106)</f>
        <v>2194</v>
      </c>
      <c r="M107" s="18">
        <f>SUM(M95:M106)</f>
        <v>642</v>
      </c>
      <c r="N107" s="13">
        <f>+M107/L107</f>
        <v>0.29261622607110299</v>
      </c>
      <c r="O107" s="18">
        <v>834</v>
      </c>
      <c r="P107" s="18">
        <v>278</v>
      </c>
      <c r="Q107" s="18">
        <v>654</v>
      </c>
      <c r="R107" s="18">
        <f>SUM(R95:R106)</f>
        <v>445</v>
      </c>
      <c r="T107" s="14">
        <v>6816</v>
      </c>
      <c r="U107" s="88" t="e">
        <f t="shared" si="22"/>
        <v>#REF!</v>
      </c>
      <c r="V107" s="9" t="e">
        <f t="shared" si="23"/>
        <v>#REF!</v>
      </c>
    </row>
    <row r="108" spans="1:22" s="19" customFormat="1" x14ac:dyDescent="0.25">
      <c r="B108" s="31">
        <v>1</v>
      </c>
      <c r="C108" s="32" t="s">
        <v>362</v>
      </c>
      <c r="D108" s="33" t="e">
        <f>+#REF!</f>
        <v>#REF!</v>
      </c>
      <c r="E108" s="33" t="e">
        <f t="shared" ref="E108:E123" si="29">+G108+J108</f>
        <v>#REF!</v>
      </c>
      <c r="F108" s="33">
        <v>4043</v>
      </c>
      <c r="G108" s="33" t="e">
        <f>+#REF!</f>
        <v>#REF!</v>
      </c>
      <c r="H108" s="70" t="e">
        <f t="shared" ref="H108:H123" si="30">+G108/F108</f>
        <v>#REF!</v>
      </c>
      <c r="I108" s="33" t="e">
        <f>+#REF!</f>
        <v>#REF!</v>
      </c>
      <c r="J108" s="33" t="e">
        <f>+#REF!</f>
        <v>#REF!</v>
      </c>
      <c r="K108" s="70" t="e">
        <f t="shared" ref="K108:K123" si="31">+J108/I108</f>
        <v>#REF!</v>
      </c>
      <c r="L108" s="33">
        <f>+КЎ!D108</f>
        <v>488</v>
      </c>
      <c r="M108" s="33">
        <f>+КЎ!G108</f>
        <v>41</v>
      </c>
      <c r="N108" s="70">
        <f t="shared" ref="N108:N123" si="32">+M108/L108</f>
        <v>8.4016393442622947E-2</v>
      </c>
      <c r="O108" s="33">
        <v>74</v>
      </c>
      <c r="P108" s="33">
        <v>74</v>
      </c>
      <c r="Q108" s="33">
        <v>374</v>
      </c>
      <c r="R108" s="1">
        <v>258</v>
      </c>
      <c r="T108" s="19">
        <v>841</v>
      </c>
      <c r="U108" s="88" t="e">
        <f t="shared" si="22"/>
        <v>#REF!</v>
      </c>
      <c r="V108" s="9" t="e">
        <f t="shared" si="23"/>
        <v>#REF!</v>
      </c>
    </row>
    <row r="109" spans="1:22" s="19" customFormat="1" x14ac:dyDescent="0.25">
      <c r="B109" s="31">
        <v>2</v>
      </c>
      <c r="C109" s="32" t="s">
        <v>363</v>
      </c>
      <c r="D109" s="33" t="e">
        <f>+#REF!</f>
        <v>#REF!</v>
      </c>
      <c r="E109" s="33" t="e">
        <f t="shared" si="29"/>
        <v>#REF!</v>
      </c>
      <c r="F109" s="33">
        <v>1184</v>
      </c>
      <c r="G109" s="33" t="e">
        <f>+#REF!</f>
        <v>#REF!</v>
      </c>
      <c r="H109" s="70" t="e">
        <f t="shared" si="30"/>
        <v>#REF!</v>
      </c>
      <c r="I109" s="33" t="e">
        <f>+#REF!</f>
        <v>#REF!</v>
      </c>
      <c r="J109" s="33" t="e">
        <f>+#REF!</f>
        <v>#REF!</v>
      </c>
      <c r="K109" s="70" t="e">
        <f t="shared" si="31"/>
        <v>#REF!</v>
      </c>
      <c r="L109" s="33">
        <f>+КЎ!D109</f>
        <v>75</v>
      </c>
      <c r="M109" s="33">
        <f>+КЎ!G109</f>
        <v>0</v>
      </c>
      <c r="N109" s="70">
        <f t="shared" si="32"/>
        <v>0</v>
      </c>
      <c r="O109" s="33">
        <v>8</v>
      </c>
      <c r="P109" s="33">
        <v>7</v>
      </c>
      <c r="Q109" s="33">
        <v>208</v>
      </c>
      <c r="R109" s="1">
        <v>110</v>
      </c>
      <c r="T109" s="19">
        <v>276</v>
      </c>
      <c r="U109" s="88" t="e">
        <f t="shared" si="22"/>
        <v>#REF!</v>
      </c>
      <c r="V109" s="9" t="e">
        <f t="shared" si="23"/>
        <v>#REF!</v>
      </c>
    </row>
    <row r="110" spans="1:22" s="19" customFormat="1" x14ac:dyDescent="0.25">
      <c r="B110" s="31">
        <v>3</v>
      </c>
      <c r="C110" s="32" t="s">
        <v>364</v>
      </c>
      <c r="D110" s="33" t="e">
        <f>+#REF!</f>
        <v>#REF!</v>
      </c>
      <c r="E110" s="33" t="e">
        <f t="shared" si="29"/>
        <v>#REF!</v>
      </c>
      <c r="F110" s="33">
        <v>1493</v>
      </c>
      <c r="G110" s="33" t="e">
        <f>+#REF!</f>
        <v>#REF!</v>
      </c>
      <c r="H110" s="70" t="e">
        <f t="shared" si="30"/>
        <v>#REF!</v>
      </c>
      <c r="I110" s="33" t="e">
        <f>+#REF!</f>
        <v>#REF!</v>
      </c>
      <c r="J110" s="33" t="e">
        <f>+#REF!</f>
        <v>#REF!</v>
      </c>
      <c r="K110" s="70" t="e">
        <f t="shared" si="31"/>
        <v>#REF!</v>
      </c>
      <c r="L110" s="33">
        <f>+КЎ!D110</f>
        <v>136</v>
      </c>
      <c r="M110" s="33">
        <f>+КЎ!G110</f>
        <v>5</v>
      </c>
      <c r="N110" s="70">
        <f t="shared" si="32"/>
        <v>3.6764705882352942E-2</v>
      </c>
      <c r="O110" s="33">
        <v>21</v>
      </c>
      <c r="P110" s="33">
        <v>21</v>
      </c>
      <c r="Q110" s="33">
        <v>426</v>
      </c>
      <c r="R110" s="1">
        <v>150</v>
      </c>
      <c r="T110" s="19">
        <v>301</v>
      </c>
      <c r="U110" s="88" t="e">
        <f t="shared" si="22"/>
        <v>#REF!</v>
      </c>
      <c r="V110" s="9" t="e">
        <f t="shared" si="23"/>
        <v>#REF!</v>
      </c>
    </row>
    <row r="111" spans="1:22" s="19" customFormat="1" x14ac:dyDescent="0.25">
      <c r="B111" s="31">
        <v>4</v>
      </c>
      <c r="C111" s="32" t="s">
        <v>118</v>
      </c>
      <c r="D111" s="33" t="e">
        <f>+#REF!</f>
        <v>#REF!</v>
      </c>
      <c r="E111" s="33" t="e">
        <f t="shared" si="29"/>
        <v>#REF!</v>
      </c>
      <c r="F111" s="33">
        <v>1609</v>
      </c>
      <c r="G111" s="33" t="e">
        <f>+#REF!</f>
        <v>#REF!</v>
      </c>
      <c r="H111" s="70" t="e">
        <f t="shared" si="30"/>
        <v>#REF!</v>
      </c>
      <c r="I111" s="33" t="e">
        <f>+#REF!</f>
        <v>#REF!</v>
      </c>
      <c r="J111" s="33" t="e">
        <f>+#REF!</f>
        <v>#REF!</v>
      </c>
      <c r="K111" s="70" t="e">
        <f t="shared" si="31"/>
        <v>#REF!</v>
      </c>
      <c r="L111" s="33">
        <f>+КЎ!D111</f>
        <v>167</v>
      </c>
      <c r="M111" s="33">
        <f>+КЎ!G111</f>
        <v>6</v>
      </c>
      <c r="N111" s="70">
        <f t="shared" si="32"/>
        <v>3.5928143712574849E-2</v>
      </c>
      <c r="O111" s="33">
        <v>24</v>
      </c>
      <c r="P111" s="33">
        <v>24</v>
      </c>
      <c r="Q111" s="33">
        <v>111</v>
      </c>
      <c r="R111" s="1">
        <v>66</v>
      </c>
      <c r="T111" s="19">
        <v>324</v>
      </c>
      <c r="U111" s="88" t="e">
        <f t="shared" si="22"/>
        <v>#REF!</v>
      </c>
      <c r="V111" s="9" t="e">
        <f t="shared" si="23"/>
        <v>#REF!</v>
      </c>
    </row>
    <row r="112" spans="1:22" s="19" customFormat="1" x14ac:dyDescent="0.25">
      <c r="B112" s="31">
        <v>5</v>
      </c>
      <c r="C112" s="32" t="s">
        <v>119</v>
      </c>
      <c r="D112" s="33" t="e">
        <f>+#REF!</f>
        <v>#REF!</v>
      </c>
      <c r="E112" s="33" t="e">
        <f t="shared" si="29"/>
        <v>#REF!</v>
      </c>
      <c r="F112" s="33">
        <v>1794</v>
      </c>
      <c r="G112" s="33" t="e">
        <f>+#REF!</f>
        <v>#REF!</v>
      </c>
      <c r="H112" s="70" t="e">
        <f t="shared" si="30"/>
        <v>#REF!</v>
      </c>
      <c r="I112" s="33" t="e">
        <f>+#REF!</f>
        <v>#REF!</v>
      </c>
      <c r="J112" s="33" t="e">
        <f>+#REF!</f>
        <v>#REF!</v>
      </c>
      <c r="K112" s="70" t="e">
        <f t="shared" si="31"/>
        <v>#REF!</v>
      </c>
      <c r="L112" s="33">
        <f>+КЎ!D112</f>
        <v>151</v>
      </c>
      <c r="M112" s="33">
        <f>+КЎ!G112</f>
        <v>33</v>
      </c>
      <c r="N112" s="70">
        <f t="shared" si="32"/>
        <v>0.2185430463576159</v>
      </c>
      <c r="O112" s="33">
        <v>32</v>
      </c>
      <c r="P112" s="33">
        <v>32</v>
      </c>
      <c r="Q112" s="33">
        <v>376</v>
      </c>
      <c r="R112" s="1">
        <v>251</v>
      </c>
      <c r="T112" s="19">
        <v>379</v>
      </c>
      <c r="U112" s="88" t="e">
        <f t="shared" si="22"/>
        <v>#REF!</v>
      </c>
      <c r="V112" s="9" t="e">
        <f t="shared" si="23"/>
        <v>#REF!</v>
      </c>
    </row>
    <row r="113" spans="1:22" s="19" customFormat="1" x14ac:dyDescent="0.25">
      <c r="B113" s="31">
        <v>6</v>
      </c>
      <c r="C113" s="32" t="s">
        <v>120</v>
      </c>
      <c r="D113" s="33" t="e">
        <f>+#REF!</f>
        <v>#REF!</v>
      </c>
      <c r="E113" s="33" t="e">
        <f t="shared" si="29"/>
        <v>#REF!</v>
      </c>
      <c r="F113" s="33">
        <v>1834</v>
      </c>
      <c r="G113" s="33" t="e">
        <f>+#REF!</f>
        <v>#REF!</v>
      </c>
      <c r="H113" s="70" t="e">
        <f t="shared" si="30"/>
        <v>#REF!</v>
      </c>
      <c r="I113" s="33" t="e">
        <f>+#REF!</f>
        <v>#REF!</v>
      </c>
      <c r="J113" s="33" t="e">
        <f>+#REF!</f>
        <v>#REF!</v>
      </c>
      <c r="K113" s="70" t="e">
        <f t="shared" si="31"/>
        <v>#REF!</v>
      </c>
      <c r="L113" s="33">
        <f>+КЎ!D113</f>
        <v>215</v>
      </c>
      <c r="M113" s="33">
        <f>+КЎ!G113</f>
        <v>25</v>
      </c>
      <c r="N113" s="70">
        <f t="shared" si="32"/>
        <v>0.11627906976744186</v>
      </c>
      <c r="O113" s="33">
        <v>62</v>
      </c>
      <c r="P113" s="33">
        <v>62</v>
      </c>
      <c r="Q113" s="33">
        <v>295</v>
      </c>
      <c r="R113" s="1">
        <v>123</v>
      </c>
      <c r="T113" s="19">
        <v>374</v>
      </c>
      <c r="U113" s="88" t="e">
        <f t="shared" si="22"/>
        <v>#REF!</v>
      </c>
      <c r="V113" s="9" t="e">
        <f t="shared" si="23"/>
        <v>#REF!</v>
      </c>
    </row>
    <row r="114" spans="1:22" s="19" customFormat="1" x14ac:dyDescent="0.25">
      <c r="B114" s="31">
        <v>7</v>
      </c>
      <c r="C114" s="32" t="s">
        <v>365</v>
      </c>
      <c r="D114" s="33" t="e">
        <f>+#REF!</f>
        <v>#REF!</v>
      </c>
      <c r="E114" s="33" t="e">
        <f t="shared" si="29"/>
        <v>#REF!</v>
      </c>
      <c r="F114" s="33">
        <v>1967</v>
      </c>
      <c r="G114" s="33" t="e">
        <f>+#REF!</f>
        <v>#REF!</v>
      </c>
      <c r="H114" s="70" t="e">
        <f t="shared" si="30"/>
        <v>#REF!</v>
      </c>
      <c r="I114" s="33" t="e">
        <f>+#REF!</f>
        <v>#REF!</v>
      </c>
      <c r="J114" s="33" t="e">
        <f>+#REF!</f>
        <v>#REF!</v>
      </c>
      <c r="K114" s="70" t="e">
        <f t="shared" si="31"/>
        <v>#REF!</v>
      </c>
      <c r="L114" s="33">
        <f>+КЎ!D114</f>
        <v>251</v>
      </c>
      <c r="M114" s="33">
        <f>+КЎ!G114</f>
        <v>8</v>
      </c>
      <c r="N114" s="70">
        <f t="shared" si="32"/>
        <v>3.1872509960159362E-2</v>
      </c>
      <c r="O114" s="33">
        <v>33</v>
      </c>
      <c r="P114" s="33">
        <v>32</v>
      </c>
      <c r="Q114" s="33">
        <v>142</v>
      </c>
      <c r="R114" s="1">
        <v>177</v>
      </c>
      <c r="T114" s="19">
        <v>441</v>
      </c>
      <c r="U114" s="88" t="e">
        <f t="shared" si="22"/>
        <v>#REF!</v>
      </c>
      <c r="V114" s="9" t="e">
        <f t="shared" si="23"/>
        <v>#REF!</v>
      </c>
    </row>
    <row r="115" spans="1:22" s="19" customFormat="1" x14ac:dyDescent="0.25">
      <c r="B115" s="31">
        <v>8</v>
      </c>
      <c r="C115" s="32" t="s">
        <v>366</v>
      </c>
      <c r="D115" s="33" t="e">
        <f>+#REF!</f>
        <v>#REF!</v>
      </c>
      <c r="E115" s="33" t="e">
        <f t="shared" si="29"/>
        <v>#REF!</v>
      </c>
      <c r="F115" s="33">
        <v>1427</v>
      </c>
      <c r="G115" s="33" t="e">
        <f>+#REF!</f>
        <v>#REF!</v>
      </c>
      <c r="H115" s="70" t="e">
        <f t="shared" si="30"/>
        <v>#REF!</v>
      </c>
      <c r="I115" s="33" t="e">
        <f>+#REF!</f>
        <v>#REF!</v>
      </c>
      <c r="J115" s="33" t="e">
        <f>+#REF!</f>
        <v>#REF!</v>
      </c>
      <c r="K115" s="70" t="e">
        <f t="shared" si="31"/>
        <v>#REF!</v>
      </c>
      <c r="L115" s="33">
        <f>+КЎ!D115</f>
        <v>127</v>
      </c>
      <c r="M115" s="33">
        <f>+КЎ!G115</f>
        <v>20</v>
      </c>
      <c r="N115" s="70">
        <f t="shared" si="32"/>
        <v>0.15748031496062992</v>
      </c>
      <c r="O115" s="33">
        <v>56</v>
      </c>
      <c r="P115" s="33">
        <v>56</v>
      </c>
      <c r="Q115" s="33">
        <v>429</v>
      </c>
      <c r="R115" s="1">
        <v>279</v>
      </c>
      <c r="T115" s="19">
        <v>310</v>
      </c>
      <c r="U115" s="88" t="e">
        <f t="shared" si="22"/>
        <v>#REF!</v>
      </c>
      <c r="V115" s="9" t="e">
        <f t="shared" si="23"/>
        <v>#REF!</v>
      </c>
    </row>
    <row r="116" spans="1:22" s="19" customFormat="1" x14ac:dyDescent="0.25">
      <c r="B116" s="31">
        <v>9</v>
      </c>
      <c r="C116" s="32" t="s">
        <v>123</v>
      </c>
      <c r="D116" s="33" t="e">
        <f>+#REF!</f>
        <v>#REF!</v>
      </c>
      <c r="E116" s="33" t="e">
        <f t="shared" si="29"/>
        <v>#REF!</v>
      </c>
      <c r="F116" s="33">
        <v>1487</v>
      </c>
      <c r="G116" s="33" t="e">
        <f>+#REF!</f>
        <v>#REF!</v>
      </c>
      <c r="H116" s="70" t="e">
        <f t="shared" si="30"/>
        <v>#REF!</v>
      </c>
      <c r="I116" s="33" t="e">
        <f>+#REF!</f>
        <v>#REF!</v>
      </c>
      <c r="J116" s="33" t="e">
        <f>+#REF!</f>
        <v>#REF!</v>
      </c>
      <c r="K116" s="70" t="e">
        <f t="shared" si="31"/>
        <v>#REF!</v>
      </c>
      <c r="L116" s="33">
        <f>+КЎ!D116</f>
        <v>201</v>
      </c>
      <c r="M116" s="33">
        <f>+КЎ!G116</f>
        <v>22</v>
      </c>
      <c r="N116" s="70">
        <f t="shared" si="32"/>
        <v>0.10945273631840796</v>
      </c>
      <c r="O116" s="33">
        <v>27</v>
      </c>
      <c r="P116" s="33">
        <v>27</v>
      </c>
      <c r="Q116" s="33">
        <v>316</v>
      </c>
      <c r="R116" s="1">
        <v>2</v>
      </c>
      <c r="T116" s="19">
        <v>300</v>
      </c>
      <c r="U116" s="88" t="e">
        <f t="shared" si="22"/>
        <v>#REF!</v>
      </c>
      <c r="V116" s="9" t="e">
        <f t="shared" si="23"/>
        <v>#REF!</v>
      </c>
    </row>
    <row r="117" spans="1:22" s="19" customFormat="1" x14ac:dyDescent="0.25">
      <c r="B117" s="31">
        <v>10</v>
      </c>
      <c r="C117" s="32" t="s">
        <v>367</v>
      </c>
      <c r="D117" s="33" t="e">
        <f>+#REF!</f>
        <v>#REF!</v>
      </c>
      <c r="E117" s="33" t="e">
        <f t="shared" si="29"/>
        <v>#REF!</v>
      </c>
      <c r="F117" s="33">
        <v>2098</v>
      </c>
      <c r="G117" s="33" t="e">
        <f>+#REF!</f>
        <v>#REF!</v>
      </c>
      <c r="H117" s="70" t="e">
        <f t="shared" si="30"/>
        <v>#REF!</v>
      </c>
      <c r="I117" s="33" t="e">
        <f>+#REF!</f>
        <v>#REF!</v>
      </c>
      <c r="J117" s="33" t="e">
        <f>+#REF!</f>
        <v>#REF!</v>
      </c>
      <c r="K117" s="70" t="e">
        <f t="shared" si="31"/>
        <v>#REF!</v>
      </c>
      <c r="L117" s="33">
        <f>+КЎ!D117</f>
        <v>219</v>
      </c>
      <c r="M117" s="33">
        <f>+КЎ!G117</f>
        <v>22</v>
      </c>
      <c r="N117" s="70">
        <f t="shared" si="32"/>
        <v>0.1004566210045662</v>
      </c>
      <c r="O117" s="33">
        <v>56</v>
      </c>
      <c r="P117" s="33">
        <v>56</v>
      </c>
      <c r="Q117" s="33">
        <v>154</v>
      </c>
      <c r="R117" s="1">
        <v>47</v>
      </c>
      <c r="T117" s="19">
        <v>416</v>
      </c>
      <c r="U117" s="88" t="e">
        <f t="shared" si="22"/>
        <v>#REF!</v>
      </c>
      <c r="V117" s="9" t="e">
        <f t="shared" si="23"/>
        <v>#REF!</v>
      </c>
    </row>
    <row r="118" spans="1:22" s="19" customFormat="1" x14ac:dyDescent="0.25">
      <c r="B118" s="31">
        <v>11</v>
      </c>
      <c r="C118" s="32" t="s">
        <v>125</v>
      </c>
      <c r="D118" s="33" t="e">
        <f>+#REF!</f>
        <v>#REF!</v>
      </c>
      <c r="E118" s="33" t="e">
        <f t="shared" si="29"/>
        <v>#REF!</v>
      </c>
      <c r="F118" s="33">
        <v>1663</v>
      </c>
      <c r="G118" s="33" t="e">
        <f>+#REF!</f>
        <v>#REF!</v>
      </c>
      <c r="H118" s="70" t="e">
        <f t="shared" si="30"/>
        <v>#REF!</v>
      </c>
      <c r="I118" s="33" t="e">
        <f>+#REF!</f>
        <v>#REF!</v>
      </c>
      <c r="J118" s="33" t="e">
        <f>+#REF!</f>
        <v>#REF!</v>
      </c>
      <c r="K118" s="70" t="e">
        <f t="shared" si="31"/>
        <v>#REF!</v>
      </c>
      <c r="L118" s="33">
        <f>+КЎ!D118</f>
        <v>134</v>
      </c>
      <c r="M118" s="33">
        <f>+КЎ!G118</f>
        <v>27</v>
      </c>
      <c r="N118" s="70">
        <f t="shared" si="32"/>
        <v>0.20149253731343283</v>
      </c>
      <c r="O118" s="33">
        <v>40</v>
      </c>
      <c r="P118" s="33">
        <v>40</v>
      </c>
      <c r="Q118" s="33">
        <v>602</v>
      </c>
      <c r="R118" s="1">
        <v>274</v>
      </c>
      <c r="T118" s="19">
        <v>371</v>
      </c>
      <c r="U118" s="88" t="e">
        <f t="shared" si="22"/>
        <v>#REF!</v>
      </c>
      <c r="V118" s="9" t="e">
        <f t="shared" si="23"/>
        <v>#REF!</v>
      </c>
    </row>
    <row r="119" spans="1:22" s="19" customFormat="1" x14ac:dyDescent="0.25">
      <c r="B119" s="31">
        <v>12</v>
      </c>
      <c r="C119" s="32" t="s">
        <v>368</v>
      </c>
      <c r="D119" s="33" t="e">
        <f>+#REF!</f>
        <v>#REF!</v>
      </c>
      <c r="E119" s="33" t="e">
        <f t="shared" si="29"/>
        <v>#REF!</v>
      </c>
      <c r="F119" s="33">
        <v>2602</v>
      </c>
      <c r="G119" s="33" t="e">
        <f>+#REF!</f>
        <v>#REF!</v>
      </c>
      <c r="H119" s="70" t="e">
        <f t="shared" si="30"/>
        <v>#REF!</v>
      </c>
      <c r="I119" s="33" t="e">
        <f>+#REF!</f>
        <v>#REF!</v>
      </c>
      <c r="J119" s="33" t="e">
        <f>+#REF!</f>
        <v>#REF!</v>
      </c>
      <c r="K119" s="70" t="e">
        <f t="shared" si="31"/>
        <v>#REF!</v>
      </c>
      <c r="L119" s="33">
        <f>+КЎ!D119</f>
        <v>311</v>
      </c>
      <c r="M119" s="33">
        <f>+КЎ!G119</f>
        <v>15</v>
      </c>
      <c r="N119" s="70">
        <f t="shared" si="32"/>
        <v>4.8231511254019289E-2</v>
      </c>
      <c r="O119" s="33">
        <v>32</v>
      </c>
      <c r="P119" s="33">
        <v>32</v>
      </c>
      <c r="Q119" s="33">
        <v>164</v>
      </c>
      <c r="R119" s="1">
        <v>222</v>
      </c>
      <c r="T119" s="19">
        <v>512</v>
      </c>
      <c r="U119" s="88" t="e">
        <f t="shared" si="22"/>
        <v>#REF!</v>
      </c>
      <c r="V119" s="9" t="e">
        <f t="shared" si="23"/>
        <v>#REF!</v>
      </c>
    </row>
    <row r="120" spans="1:22" s="19" customFormat="1" x14ac:dyDescent="0.25">
      <c r="B120" s="31">
        <v>13</v>
      </c>
      <c r="C120" s="32" t="s">
        <v>369</v>
      </c>
      <c r="D120" s="33" t="e">
        <f>+#REF!</f>
        <v>#REF!</v>
      </c>
      <c r="E120" s="33" t="e">
        <f t="shared" si="29"/>
        <v>#REF!</v>
      </c>
      <c r="F120" s="33">
        <v>2133</v>
      </c>
      <c r="G120" s="33" t="e">
        <f>+#REF!</f>
        <v>#REF!</v>
      </c>
      <c r="H120" s="70" t="e">
        <f t="shared" si="30"/>
        <v>#REF!</v>
      </c>
      <c r="I120" s="33" t="e">
        <f>+#REF!</f>
        <v>#REF!</v>
      </c>
      <c r="J120" s="33" t="e">
        <f>+#REF!</f>
        <v>#REF!</v>
      </c>
      <c r="K120" s="70" t="e">
        <f t="shared" si="31"/>
        <v>#REF!</v>
      </c>
      <c r="L120" s="33">
        <f>+КЎ!D120</f>
        <v>230</v>
      </c>
      <c r="M120" s="33">
        <f>+КЎ!G120</f>
        <v>5</v>
      </c>
      <c r="N120" s="70">
        <f t="shared" si="32"/>
        <v>2.1739130434782608E-2</v>
      </c>
      <c r="O120" s="33">
        <v>29</v>
      </c>
      <c r="P120" s="33">
        <v>29</v>
      </c>
      <c r="Q120" s="33">
        <v>132</v>
      </c>
      <c r="R120" s="1">
        <v>162</v>
      </c>
      <c r="T120" s="19">
        <v>452</v>
      </c>
      <c r="U120" s="88" t="e">
        <f t="shared" si="22"/>
        <v>#REF!</v>
      </c>
      <c r="V120" s="9" t="e">
        <f t="shared" si="23"/>
        <v>#REF!</v>
      </c>
    </row>
    <row r="121" spans="1:22" s="19" customFormat="1" x14ac:dyDescent="0.25">
      <c r="B121" s="31">
        <v>14</v>
      </c>
      <c r="C121" s="32" t="s">
        <v>128</v>
      </c>
      <c r="D121" s="33" t="e">
        <f>+#REF!</f>
        <v>#REF!</v>
      </c>
      <c r="E121" s="33" t="e">
        <f t="shared" si="29"/>
        <v>#REF!</v>
      </c>
      <c r="F121" s="33">
        <v>1370</v>
      </c>
      <c r="G121" s="33" t="e">
        <f>+#REF!</f>
        <v>#REF!</v>
      </c>
      <c r="H121" s="70" t="e">
        <f t="shared" si="30"/>
        <v>#REF!</v>
      </c>
      <c r="I121" s="33" t="e">
        <f>+#REF!</f>
        <v>#REF!</v>
      </c>
      <c r="J121" s="33" t="e">
        <f>+#REF!</f>
        <v>#REF!</v>
      </c>
      <c r="K121" s="70" t="e">
        <f t="shared" si="31"/>
        <v>#REF!</v>
      </c>
      <c r="L121" s="33">
        <f>+КЎ!D121</f>
        <v>125</v>
      </c>
      <c r="M121" s="33">
        <f>+КЎ!G121</f>
        <v>29</v>
      </c>
      <c r="N121" s="70">
        <f t="shared" si="32"/>
        <v>0.23200000000000001</v>
      </c>
      <c r="O121" s="33">
        <v>22</v>
      </c>
      <c r="P121" s="33">
        <v>22</v>
      </c>
      <c r="Q121" s="33">
        <v>173</v>
      </c>
      <c r="R121" s="1">
        <v>83</v>
      </c>
      <c r="T121" s="19">
        <v>278</v>
      </c>
      <c r="U121" s="88" t="e">
        <f t="shared" si="22"/>
        <v>#REF!</v>
      </c>
      <c r="V121" s="9" t="e">
        <f t="shared" si="23"/>
        <v>#REF!</v>
      </c>
    </row>
    <row r="122" spans="1:22" s="19" customFormat="1" x14ac:dyDescent="0.25">
      <c r="B122" s="31">
        <v>15</v>
      </c>
      <c r="C122" s="32" t="s">
        <v>129</v>
      </c>
      <c r="D122" s="33" t="e">
        <f>+#REF!</f>
        <v>#REF!</v>
      </c>
      <c r="E122" s="33" t="e">
        <f t="shared" si="29"/>
        <v>#REF!</v>
      </c>
      <c r="F122" s="33">
        <v>2219</v>
      </c>
      <c r="G122" s="33" t="e">
        <f>+#REF!</f>
        <v>#REF!</v>
      </c>
      <c r="H122" s="70" t="e">
        <f t="shared" si="30"/>
        <v>#REF!</v>
      </c>
      <c r="I122" s="33" t="e">
        <f>+#REF!</f>
        <v>#REF!</v>
      </c>
      <c r="J122" s="33" t="e">
        <f>+#REF!</f>
        <v>#REF!</v>
      </c>
      <c r="K122" s="70" t="e">
        <f t="shared" si="31"/>
        <v>#REF!</v>
      </c>
      <c r="L122" s="33">
        <f>+КЎ!D122</f>
        <v>449</v>
      </c>
      <c r="M122" s="33">
        <f>+КЎ!G122</f>
        <v>28</v>
      </c>
      <c r="N122" s="70">
        <f t="shared" si="32"/>
        <v>6.2360801781737196E-2</v>
      </c>
      <c r="O122" s="33">
        <v>35</v>
      </c>
      <c r="P122" s="33">
        <v>35</v>
      </c>
      <c r="Q122" s="33">
        <v>237</v>
      </c>
      <c r="R122" s="1">
        <v>99</v>
      </c>
      <c r="T122" s="19">
        <v>439</v>
      </c>
      <c r="U122" s="88" t="e">
        <f t="shared" si="22"/>
        <v>#REF!</v>
      </c>
      <c r="V122" s="9" t="e">
        <f t="shared" si="23"/>
        <v>#REF!</v>
      </c>
    </row>
    <row r="123" spans="1:22" s="19" customFormat="1" x14ac:dyDescent="0.25">
      <c r="B123" s="31">
        <v>16</v>
      </c>
      <c r="C123" s="32" t="s">
        <v>370</v>
      </c>
      <c r="D123" s="33" t="e">
        <f>+#REF!</f>
        <v>#REF!</v>
      </c>
      <c r="E123" s="33" t="e">
        <f t="shared" si="29"/>
        <v>#REF!</v>
      </c>
      <c r="F123" s="33">
        <v>1698</v>
      </c>
      <c r="G123" s="33" t="e">
        <f>+#REF!</f>
        <v>#REF!</v>
      </c>
      <c r="H123" s="70" t="e">
        <f t="shared" si="30"/>
        <v>#REF!</v>
      </c>
      <c r="I123" s="33" t="e">
        <f>+#REF!</f>
        <v>#REF!</v>
      </c>
      <c r="J123" s="33" t="e">
        <f>+#REF!</f>
        <v>#REF!</v>
      </c>
      <c r="K123" s="70" t="e">
        <f t="shared" si="31"/>
        <v>#REF!</v>
      </c>
      <c r="L123" s="33">
        <f>+КЎ!D123</f>
        <v>161</v>
      </c>
      <c r="M123" s="33">
        <f>+КЎ!G123</f>
        <v>10</v>
      </c>
      <c r="N123" s="70">
        <f t="shared" si="32"/>
        <v>6.2111801242236024E-2</v>
      </c>
      <c r="O123" s="33">
        <v>30</v>
      </c>
      <c r="P123" s="33">
        <v>30</v>
      </c>
      <c r="Q123" s="33">
        <v>90</v>
      </c>
      <c r="R123" s="1">
        <v>80</v>
      </c>
      <c r="T123" s="19">
        <v>348</v>
      </c>
      <c r="U123" s="88" t="e">
        <f t="shared" si="22"/>
        <v>#REF!</v>
      </c>
      <c r="V123" s="9" t="e">
        <f t="shared" si="23"/>
        <v>#REF!</v>
      </c>
    </row>
    <row r="124" spans="1:22" s="17" customFormat="1" ht="60" customHeight="1" x14ac:dyDescent="0.25">
      <c r="A124" s="10">
        <v>1</v>
      </c>
      <c r="B124" s="11">
        <v>8</v>
      </c>
      <c r="C124" s="4" t="s">
        <v>371</v>
      </c>
      <c r="D124" s="18" t="e">
        <f>SUM(D108:D123)</f>
        <v>#REF!</v>
      </c>
      <c r="E124" s="18" t="e">
        <f>SUM(E108:E123)</f>
        <v>#REF!</v>
      </c>
      <c r="F124" s="18">
        <f>SUM(F108:F123)</f>
        <v>30621</v>
      </c>
      <c r="G124" s="18" t="e">
        <f>SUM(G108:G123)</f>
        <v>#REF!</v>
      </c>
      <c r="H124" s="13" t="e">
        <f>+G124/F124</f>
        <v>#REF!</v>
      </c>
      <c r="I124" s="18" t="e">
        <f>SUM(I108:I123)</f>
        <v>#REF!</v>
      </c>
      <c r="J124" s="18" t="e">
        <f>SUM(J108:J123)</f>
        <v>#REF!</v>
      </c>
      <c r="K124" s="13" t="e">
        <f>+J124/I124</f>
        <v>#REF!</v>
      </c>
      <c r="L124" s="18">
        <f>SUM(L108:L123)</f>
        <v>3440</v>
      </c>
      <c r="M124" s="18">
        <f>SUM(M108:M123)</f>
        <v>296</v>
      </c>
      <c r="N124" s="13">
        <f>+M124/L124</f>
        <v>8.6046511627906982E-2</v>
      </c>
      <c r="O124" s="18">
        <v>581</v>
      </c>
      <c r="P124" s="18">
        <v>579</v>
      </c>
      <c r="Q124" s="18">
        <v>4229</v>
      </c>
      <c r="R124" s="18">
        <f>SUM(R108:R123)</f>
        <v>2383</v>
      </c>
      <c r="T124" s="17">
        <v>6362</v>
      </c>
      <c r="U124" s="88" t="e">
        <f t="shared" si="22"/>
        <v>#REF!</v>
      </c>
      <c r="V124" s="9" t="e">
        <f t="shared" si="23"/>
        <v>#REF!</v>
      </c>
    </row>
    <row r="125" spans="1:22" s="9" customFormat="1" x14ac:dyDescent="0.25">
      <c r="B125" s="31">
        <v>1</v>
      </c>
      <c r="C125" s="32" t="s">
        <v>291</v>
      </c>
      <c r="D125" s="33" t="e">
        <f>+#REF!</f>
        <v>#REF!</v>
      </c>
      <c r="E125" s="33" t="e">
        <f t="shared" ref="E125:E138" si="33">+G125+J125</f>
        <v>#REF!</v>
      </c>
      <c r="F125" s="33">
        <v>998</v>
      </c>
      <c r="G125" s="33" t="e">
        <f>+#REF!</f>
        <v>#REF!</v>
      </c>
      <c r="H125" s="70" t="e">
        <f>+G125/F125</f>
        <v>#REF!</v>
      </c>
      <c r="I125" s="33" t="e">
        <f>+#REF!</f>
        <v>#REF!</v>
      </c>
      <c r="J125" s="33" t="e">
        <f>+#REF!</f>
        <v>#REF!</v>
      </c>
      <c r="K125" s="70" t="e">
        <f t="shared" ref="K125:K138" si="34">+J125/I125</f>
        <v>#REF!</v>
      </c>
      <c r="L125" s="33">
        <f>+КЎ!D125</f>
        <v>143</v>
      </c>
      <c r="M125" s="33">
        <f>+КЎ!G125</f>
        <v>19</v>
      </c>
      <c r="N125" s="70">
        <f t="shared" ref="N125:N138" si="35">+M125/L125</f>
        <v>0.13286713286713286</v>
      </c>
      <c r="O125" s="33">
        <v>42</v>
      </c>
      <c r="P125" s="33">
        <v>27</v>
      </c>
      <c r="Q125" s="33">
        <v>344</v>
      </c>
      <c r="R125" s="33">
        <v>54</v>
      </c>
      <c r="T125" s="9">
        <v>150</v>
      </c>
      <c r="U125" s="88" t="e">
        <f t="shared" si="22"/>
        <v>#REF!</v>
      </c>
      <c r="V125" s="9" t="e">
        <f t="shared" si="23"/>
        <v>#REF!</v>
      </c>
    </row>
    <row r="126" spans="1:22" s="9" customFormat="1" x14ac:dyDescent="0.25">
      <c r="B126" s="31">
        <v>2</v>
      </c>
      <c r="C126" s="32" t="s">
        <v>292</v>
      </c>
      <c r="D126" s="33" t="e">
        <f>+#REF!</f>
        <v>#REF!</v>
      </c>
      <c r="E126" s="33" t="e">
        <f t="shared" si="33"/>
        <v>#REF!</v>
      </c>
      <c r="F126" s="33">
        <v>760</v>
      </c>
      <c r="G126" s="33" t="e">
        <f>+#REF!</f>
        <v>#REF!</v>
      </c>
      <c r="H126" s="70" t="e">
        <f t="shared" ref="H126:H138" si="36">+G126/F126</f>
        <v>#REF!</v>
      </c>
      <c r="I126" s="33" t="e">
        <f>+#REF!</f>
        <v>#REF!</v>
      </c>
      <c r="J126" s="33" t="e">
        <f>+#REF!</f>
        <v>#REF!</v>
      </c>
      <c r="K126" s="70" t="e">
        <f t="shared" si="34"/>
        <v>#REF!</v>
      </c>
      <c r="L126" s="33">
        <f>+КЎ!D126</f>
        <v>128</v>
      </c>
      <c r="M126" s="33">
        <f>+КЎ!G126</f>
        <v>50</v>
      </c>
      <c r="N126" s="70">
        <f t="shared" si="35"/>
        <v>0.390625</v>
      </c>
      <c r="O126" s="33">
        <v>59</v>
      </c>
      <c r="P126" s="33">
        <v>6</v>
      </c>
      <c r="Q126" s="33">
        <v>327</v>
      </c>
      <c r="R126" s="33">
        <v>55</v>
      </c>
      <c r="T126" s="9">
        <v>114</v>
      </c>
      <c r="U126" s="88" t="e">
        <f t="shared" si="22"/>
        <v>#REF!</v>
      </c>
      <c r="V126" s="9" t="e">
        <f t="shared" si="23"/>
        <v>#REF!</v>
      </c>
    </row>
    <row r="127" spans="1:22" s="9" customFormat="1" x14ac:dyDescent="0.25">
      <c r="B127" s="31">
        <v>3</v>
      </c>
      <c r="C127" s="32" t="s">
        <v>293</v>
      </c>
      <c r="D127" s="33" t="e">
        <f>+#REF!</f>
        <v>#REF!</v>
      </c>
      <c r="E127" s="33" t="e">
        <f t="shared" si="33"/>
        <v>#REF!</v>
      </c>
      <c r="F127" s="33">
        <v>699</v>
      </c>
      <c r="G127" s="33" t="e">
        <f>+#REF!</f>
        <v>#REF!</v>
      </c>
      <c r="H127" s="70" t="e">
        <f t="shared" si="36"/>
        <v>#REF!</v>
      </c>
      <c r="I127" s="33" t="e">
        <f>+#REF!</f>
        <v>#REF!</v>
      </c>
      <c r="J127" s="33" t="e">
        <f>+#REF!</f>
        <v>#REF!</v>
      </c>
      <c r="K127" s="70" t="e">
        <f t="shared" si="34"/>
        <v>#REF!</v>
      </c>
      <c r="L127" s="33">
        <f>+КЎ!D127</f>
        <v>146</v>
      </c>
      <c r="M127" s="33">
        <f>+КЎ!G127</f>
        <v>23</v>
      </c>
      <c r="N127" s="70">
        <f t="shared" si="35"/>
        <v>0.15753424657534246</v>
      </c>
      <c r="O127" s="33">
        <v>31</v>
      </c>
      <c r="P127" s="33">
        <v>11</v>
      </c>
      <c r="Q127" s="33">
        <v>288</v>
      </c>
      <c r="R127" s="33">
        <v>38</v>
      </c>
      <c r="T127" s="9">
        <v>105</v>
      </c>
      <c r="U127" s="88" t="e">
        <f t="shared" si="22"/>
        <v>#REF!</v>
      </c>
      <c r="V127" s="9" t="e">
        <f t="shared" si="23"/>
        <v>#REF!</v>
      </c>
    </row>
    <row r="128" spans="1:22" s="9" customFormat="1" x14ac:dyDescent="0.25">
      <c r="B128" s="31">
        <v>4</v>
      </c>
      <c r="C128" s="32" t="s">
        <v>294</v>
      </c>
      <c r="D128" s="33" t="e">
        <f>+#REF!</f>
        <v>#REF!</v>
      </c>
      <c r="E128" s="33" t="e">
        <f t="shared" si="33"/>
        <v>#REF!</v>
      </c>
      <c r="F128" s="33">
        <v>2340</v>
      </c>
      <c r="G128" s="33" t="e">
        <f>+#REF!</f>
        <v>#REF!</v>
      </c>
      <c r="H128" s="70" t="e">
        <f t="shared" si="36"/>
        <v>#REF!</v>
      </c>
      <c r="I128" s="33" t="e">
        <f>+#REF!</f>
        <v>#REF!</v>
      </c>
      <c r="J128" s="33" t="e">
        <f>+#REF!</f>
        <v>#REF!</v>
      </c>
      <c r="K128" s="70" t="e">
        <f t="shared" si="34"/>
        <v>#REF!</v>
      </c>
      <c r="L128" s="33">
        <f>+КЎ!D128</f>
        <v>227</v>
      </c>
      <c r="M128" s="33">
        <f>+КЎ!G128</f>
        <v>86</v>
      </c>
      <c r="N128" s="70">
        <f t="shared" si="35"/>
        <v>0.3788546255506608</v>
      </c>
      <c r="O128" s="33">
        <v>88</v>
      </c>
      <c r="P128" s="33">
        <v>9</v>
      </c>
      <c r="Q128" s="33">
        <v>446</v>
      </c>
      <c r="R128" s="33">
        <v>97</v>
      </c>
      <c r="T128" s="9">
        <v>351</v>
      </c>
      <c r="U128" s="88" t="e">
        <f t="shared" si="22"/>
        <v>#REF!</v>
      </c>
      <c r="V128" s="9" t="e">
        <f t="shared" si="23"/>
        <v>#REF!</v>
      </c>
    </row>
    <row r="129" spans="1:22" s="9" customFormat="1" x14ac:dyDescent="0.25">
      <c r="B129" s="31">
        <v>5</v>
      </c>
      <c r="C129" s="32" t="s">
        <v>295</v>
      </c>
      <c r="D129" s="33" t="e">
        <f>+#REF!</f>
        <v>#REF!</v>
      </c>
      <c r="E129" s="33" t="e">
        <f t="shared" si="33"/>
        <v>#REF!</v>
      </c>
      <c r="F129" s="33">
        <v>1201</v>
      </c>
      <c r="G129" s="33" t="e">
        <f>+#REF!</f>
        <v>#REF!</v>
      </c>
      <c r="H129" s="70" t="e">
        <f t="shared" si="36"/>
        <v>#REF!</v>
      </c>
      <c r="I129" s="33" t="e">
        <f>+#REF!</f>
        <v>#REF!</v>
      </c>
      <c r="J129" s="33" t="e">
        <f>+#REF!</f>
        <v>#REF!</v>
      </c>
      <c r="K129" s="70" t="e">
        <f t="shared" si="34"/>
        <v>#REF!</v>
      </c>
      <c r="L129" s="33">
        <f>+КЎ!D129</f>
        <v>155</v>
      </c>
      <c r="M129" s="33">
        <f>+КЎ!G129</f>
        <v>22</v>
      </c>
      <c r="N129" s="70">
        <f t="shared" si="35"/>
        <v>0.14193548387096774</v>
      </c>
      <c r="O129" s="33">
        <v>34</v>
      </c>
      <c r="P129" s="33">
        <v>17</v>
      </c>
      <c r="Q129" s="33">
        <v>435</v>
      </c>
      <c r="R129" s="33">
        <v>36</v>
      </c>
      <c r="T129" s="9">
        <v>180</v>
      </c>
      <c r="U129" s="88" t="e">
        <f t="shared" si="22"/>
        <v>#REF!</v>
      </c>
      <c r="V129" s="9" t="e">
        <f t="shared" si="23"/>
        <v>#REF!</v>
      </c>
    </row>
    <row r="130" spans="1:22" s="9" customFormat="1" x14ac:dyDescent="0.25">
      <c r="B130" s="31">
        <v>6</v>
      </c>
      <c r="C130" s="32" t="s">
        <v>296</v>
      </c>
      <c r="D130" s="33" t="e">
        <f>+#REF!</f>
        <v>#REF!</v>
      </c>
      <c r="E130" s="33" t="e">
        <f t="shared" si="33"/>
        <v>#REF!</v>
      </c>
      <c r="F130" s="33">
        <v>1025</v>
      </c>
      <c r="G130" s="33" t="e">
        <f>+#REF!</f>
        <v>#REF!</v>
      </c>
      <c r="H130" s="70" t="e">
        <f t="shared" si="36"/>
        <v>#REF!</v>
      </c>
      <c r="I130" s="33" t="e">
        <f>+#REF!</f>
        <v>#REF!</v>
      </c>
      <c r="J130" s="33" t="e">
        <f>+#REF!</f>
        <v>#REF!</v>
      </c>
      <c r="K130" s="70" t="e">
        <f t="shared" si="34"/>
        <v>#REF!</v>
      </c>
      <c r="L130" s="33">
        <f>+КЎ!D130</f>
        <v>152</v>
      </c>
      <c r="M130" s="33">
        <f>+КЎ!G130</f>
        <v>26</v>
      </c>
      <c r="N130" s="70">
        <f t="shared" si="35"/>
        <v>0.17105263157894737</v>
      </c>
      <c r="O130" s="33">
        <v>32</v>
      </c>
      <c r="P130" s="33">
        <v>6</v>
      </c>
      <c r="Q130" s="33">
        <v>76</v>
      </c>
      <c r="R130" s="33">
        <v>34</v>
      </c>
      <c r="T130" s="9">
        <v>154</v>
      </c>
      <c r="U130" s="88" t="e">
        <f t="shared" si="22"/>
        <v>#REF!</v>
      </c>
      <c r="V130" s="9" t="e">
        <f t="shared" si="23"/>
        <v>#REF!</v>
      </c>
    </row>
    <row r="131" spans="1:22" s="9" customFormat="1" x14ac:dyDescent="0.25">
      <c r="B131" s="31">
        <v>7</v>
      </c>
      <c r="C131" s="32" t="s">
        <v>297</v>
      </c>
      <c r="D131" s="33" t="e">
        <f>+#REF!</f>
        <v>#REF!</v>
      </c>
      <c r="E131" s="33" t="e">
        <f t="shared" si="33"/>
        <v>#REF!</v>
      </c>
      <c r="F131" s="33">
        <v>1272</v>
      </c>
      <c r="G131" s="33" t="e">
        <f>+#REF!</f>
        <v>#REF!</v>
      </c>
      <c r="H131" s="70" t="e">
        <f t="shared" si="36"/>
        <v>#REF!</v>
      </c>
      <c r="I131" s="33" t="e">
        <f>+#REF!</f>
        <v>#REF!</v>
      </c>
      <c r="J131" s="33" t="e">
        <f>+#REF!</f>
        <v>#REF!</v>
      </c>
      <c r="K131" s="70" t="e">
        <f t="shared" si="34"/>
        <v>#REF!</v>
      </c>
      <c r="L131" s="33">
        <f>+КЎ!D131</f>
        <v>146</v>
      </c>
      <c r="M131" s="33">
        <f>+КЎ!G131</f>
        <v>33</v>
      </c>
      <c r="N131" s="70">
        <f t="shared" si="35"/>
        <v>0.22602739726027396</v>
      </c>
      <c r="O131" s="33">
        <v>43</v>
      </c>
      <c r="P131" s="33">
        <v>10</v>
      </c>
      <c r="Q131" s="33">
        <v>292</v>
      </c>
      <c r="R131" s="33">
        <v>38</v>
      </c>
      <c r="T131" s="9">
        <v>191</v>
      </c>
      <c r="U131" s="88" t="e">
        <f t="shared" si="22"/>
        <v>#REF!</v>
      </c>
      <c r="V131" s="9" t="e">
        <f t="shared" si="23"/>
        <v>#REF!</v>
      </c>
    </row>
    <row r="132" spans="1:22" s="9" customFormat="1" x14ac:dyDescent="0.25">
      <c r="B132" s="31">
        <v>8</v>
      </c>
      <c r="C132" s="32" t="s">
        <v>298</v>
      </c>
      <c r="D132" s="33" t="e">
        <f>+#REF!</f>
        <v>#REF!</v>
      </c>
      <c r="E132" s="33" t="e">
        <f t="shared" si="33"/>
        <v>#REF!</v>
      </c>
      <c r="F132" s="33">
        <v>862</v>
      </c>
      <c r="G132" s="33" t="e">
        <f>+#REF!</f>
        <v>#REF!</v>
      </c>
      <c r="H132" s="70" t="e">
        <f t="shared" si="36"/>
        <v>#REF!</v>
      </c>
      <c r="I132" s="33" t="e">
        <f>+#REF!</f>
        <v>#REF!</v>
      </c>
      <c r="J132" s="33" t="e">
        <f>+#REF!</f>
        <v>#REF!</v>
      </c>
      <c r="K132" s="70" t="e">
        <f t="shared" si="34"/>
        <v>#REF!</v>
      </c>
      <c r="L132" s="33">
        <f>+КЎ!D132</f>
        <v>114</v>
      </c>
      <c r="M132" s="33">
        <f>+КЎ!G132</f>
        <v>25</v>
      </c>
      <c r="N132" s="70">
        <f t="shared" si="35"/>
        <v>0.21929824561403508</v>
      </c>
      <c r="O132" s="33">
        <v>37</v>
      </c>
      <c r="P132" s="33">
        <v>17</v>
      </c>
      <c r="Q132" s="33">
        <v>267</v>
      </c>
      <c r="R132" s="33">
        <v>42</v>
      </c>
      <c r="T132" s="9">
        <v>129</v>
      </c>
      <c r="U132" s="88" t="e">
        <f t="shared" si="22"/>
        <v>#REF!</v>
      </c>
      <c r="V132" s="9" t="e">
        <f t="shared" si="23"/>
        <v>#REF!</v>
      </c>
    </row>
    <row r="133" spans="1:22" s="9" customFormat="1" x14ac:dyDescent="0.25">
      <c r="B133" s="31">
        <v>9</v>
      </c>
      <c r="C133" s="32" t="s">
        <v>299</v>
      </c>
      <c r="D133" s="33" t="e">
        <f>+#REF!</f>
        <v>#REF!</v>
      </c>
      <c r="E133" s="33" t="e">
        <f t="shared" si="33"/>
        <v>#REF!</v>
      </c>
      <c r="F133" s="33">
        <v>986</v>
      </c>
      <c r="G133" s="33" t="e">
        <f>+#REF!</f>
        <v>#REF!</v>
      </c>
      <c r="H133" s="70" t="e">
        <f t="shared" si="36"/>
        <v>#REF!</v>
      </c>
      <c r="I133" s="33" t="e">
        <f>+#REF!</f>
        <v>#REF!</v>
      </c>
      <c r="J133" s="33" t="e">
        <f>+#REF!</f>
        <v>#REF!</v>
      </c>
      <c r="K133" s="70" t="e">
        <f t="shared" si="34"/>
        <v>#REF!</v>
      </c>
      <c r="L133" s="33">
        <f>+КЎ!D133</f>
        <v>168</v>
      </c>
      <c r="M133" s="33">
        <f>+КЎ!G133</f>
        <v>37</v>
      </c>
      <c r="N133" s="70">
        <f t="shared" si="35"/>
        <v>0.22023809523809523</v>
      </c>
      <c r="O133" s="33">
        <v>40</v>
      </c>
      <c r="P133" s="33">
        <v>5</v>
      </c>
      <c r="Q133" s="33">
        <v>171</v>
      </c>
      <c r="R133" s="33">
        <v>40</v>
      </c>
      <c r="T133" s="9">
        <v>148</v>
      </c>
      <c r="U133" s="88" t="e">
        <f t="shared" si="22"/>
        <v>#REF!</v>
      </c>
      <c r="V133" s="9" t="e">
        <f t="shared" si="23"/>
        <v>#REF!</v>
      </c>
    </row>
    <row r="134" spans="1:22" s="9" customFormat="1" x14ac:dyDescent="0.25">
      <c r="B134" s="31">
        <v>10</v>
      </c>
      <c r="C134" s="32" t="s">
        <v>300</v>
      </c>
      <c r="D134" s="33" t="e">
        <f>+#REF!</f>
        <v>#REF!</v>
      </c>
      <c r="E134" s="33" t="e">
        <f t="shared" si="33"/>
        <v>#REF!</v>
      </c>
      <c r="F134" s="33">
        <v>1203</v>
      </c>
      <c r="G134" s="33" t="e">
        <f>+#REF!</f>
        <v>#REF!</v>
      </c>
      <c r="H134" s="70" t="e">
        <f t="shared" si="36"/>
        <v>#REF!</v>
      </c>
      <c r="I134" s="33" t="e">
        <f>+#REF!</f>
        <v>#REF!</v>
      </c>
      <c r="J134" s="33" t="e">
        <f>+#REF!</f>
        <v>#REF!</v>
      </c>
      <c r="K134" s="70" t="e">
        <f t="shared" si="34"/>
        <v>#REF!</v>
      </c>
      <c r="L134" s="33">
        <f>+КЎ!D134</f>
        <v>168</v>
      </c>
      <c r="M134" s="33">
        <f>+КЎ!G134</f>
        <v>84</v>
      </c>
      <c r="N134" s="70">
        <f t="shared" si="35"/>
        <v>0.5</v>
      </c>
      <c r="O134" s="33">
        <v>94</v>
      </c>
      <c r="P134" s="33">
        <v>10</v>
      </c>
      <c r="Q134" s="33">
        <v>311</v>
      </c>
      <c r="R134" s="33">
        <v>106</v>
      </c>
      <c r="T134" s="9">
        <v>180</v>
      </c>
      <c r="U134" s="88" t="e">
        <f t="shared" si="22"/>
        <v>#REF!</v>
      </c>
      <c r="V134" s="9" t="e">
        <f t="shared" si="23"/>
        <v>#REF!</v>
      </c>
    </row>
    <row r="135" spans="1:22" s="9" customFormat="1" x14ac:dyDescent="0.25">
      <c r="B135" s="31">
        <v>11</v>
      </c>
      <c r="C135" s="32" t="s">
        <v>301</v>
      </c>
      <c r="D135" s="33" t="e">
        <f>+#REF!</f>
        <v>#REF!</v>
      </c>
      <c r="E135" s="33" t="e">
        <f t="shared" si="33"/>
        <v>#REF!</v>
      </c>
      <c r="F135" s="33">
        <v>616</v>
      </c>
      <c r="G135" s="33" t="e">
        <f>+#REF!</f>
        <v>#REF!</v>
      </c>
      <c r="H135" s="70" t="e">
        <f t="shared" si="36"/>
        <v>#REF!</v>
      </c>
      <c r="I135" s="33" t="e">
        <f>+#REF!</f>
        <v>#REF!</v>
      </c>
      <c r="J135" s="33" t="e">
        <f>+#REF!</f>
        <v>#REF!</v>
      </c>
      <c r="K135" s="70" t="e">
        <f t="shared" si="34"/>
        <v>#REF!</v>
      </c>
      <c r="L135" s="33">
        <f>+КЎ!D135</f>
        <v>124</v>
      </c>
      <c r="M135" s="33">
        <f>+КЎ!G135</f>
        <v>27</v>
      </c>
      <c r="N135" s="70">
        <f t="shared" si="35"/>
        <v>0.21774193548387097</v>
      </c>
      <c r="O135" s="33">
        <v>29</v>
      </c>
      <c r="P135" s="33">
        <v>2</v>
      </c>
      <c r="Q135" s="33">
        <v>232</v>
      </c>
      <c r="R135" s="33">
        <v>29</v>
      </c>
      <c r="T135" s="9">
        <v>92</v>
      </c>
      <c r="U135" s="88" t="e">
        <f t="shared" ref="U135:U198" si="37">+G135</f>
        <v>#REF!</v>
      </c>
      <c r="V135" s="9" t="e">
        <f t="shared" ref="V135:V198" si="38">+U135/T135*100</f>
        <v>#REF!</v>
      </c>
    </row>
    <row r="136" spans="1:22" s="9" customFormat="1" x14ac:dyDescent="0.25">
      <c r="B136" s="31">
        <v>12</v>
      </c>
      <c r="C136" s="32" t="s">
        <v>302</v>
      </c>
      <c r="D136" s="33" t="e">
        <f>+#REF!</f>
        <v>#REF!</v>
      </c>
      <c r="E136" s="33" t="e">
        <f t="shared" si="33"/>
        <v>#REF!</v>
      </c>
      <c r="F136" s="33">
        <v>1046</v>
      </c>
      <c r="G136" s="33" t="e">
        <f>+#REF!</f>
        <v>#REF!</v>
      </c>
      <c r="H136" s="70" t="e">
        <f t="shared" si="36"/>
        <v>#REF!</v>
      </c>
      <c r="I136" s="33" t="e">
        <f>+#REF!</f>
        <v>#REF!</v>
      </c>
      <c r="J136" s="33" t="e">
        <f>+#REF!</f>
        <v>#REF!</v>
      </c>
      <c r="K136" s="70" t="e">
        <f t="shared" si="34"/>
        <v>#REF!</v>
      </c>
      <c r="L136" s="33">
        <f>+КЎ!D136</f>
        <v>157</v>
      </c>
      <c r="M136" s="33">
        <f>+КЎ!G136</f>
        <v>27</v>
      </c>
      <c r="N136" s="70">
        <f t="shared" si="35"/>
        <v>0.17197452229299362</v>
      </c>
      <c r="O136" s="33">
        <v>42</v>
      </c>
      <c r="P136" s="33">
        <v>26</v>
      </c>
      <c r="Q136" s="33">
        <v>253</v>
      </c>
      <c r="R136" s="33">
        <v>54</v>
      </c>
      <c r="T136" s="9">
        <v>157</v>
      </c>
      <c r="U136" s="88" t="e">
        <f t="shared" si="37"/>
        <v>#REF!</v>
      </c>
      <c r="V136" s="9" t="e">
        <f t="shared" si="38"/>
        <v>#REF!</v>
      </c>
    </row>
    <row r="137" spans="1:22" s="9" customFormat="1" x14ac:dyDescent="0.25">
      <c r="B137" s="31">
        <v>13</v>
      </c>
      <c r="C137" s="32" t="s">
        <v>303</v>
      </c>
      <c r="D137" s="33" t="e">
        <f>+#REF!</f>
        <v>#REF!</v>
      </c>
      <c r="E137" s="33" t="e">
        <f t="shared" si="33"/>
        <v>#REF!</v>
      </c>
      <c r="F137" s="33">
        <v>998</v>
      </c>
      <c r="G137" s="33" t="e">
        <f>+#REF!</f>
        <v>#REF!</v>
      </c>
      <c r="H137" s="70" t="e">
        <f t="shared" si="36"/>
        <v>#REF!</v>
      </c>
      <c r="I137" s="33" t="e">
        <f>+#REF!</f>
        <v>#REF!</v>
      </c>
      <c r="J137" s="33" t="e">
        <f>+#REF!</f>
        <v>#REF!</v>
      </c>
      <c r="K137" s="70" t="e">
        <f t="shared" si="34"/>
        <v>#REF!</v>
      </c>
      <c r="L137" s="33">
        <f>+КЎ!D137</f>
        <v>146</v>
      </c>
      <c r="M137" s="33">
        <f>+КЎ!G137</f>
        <v>35</v>
      </c>
      <c r="N137" s="70">
        <f t="shared" si="35"/>
        <v>0.23972602739726026</v>
      </c>
      <c r="O137" s="33">
        <v>44</v>
      </c>
      <c r="P137" s="33">
        <v>19</v>
      </c>
      <c r="Q137" s="33">
        <v>345</v>
      </c>
      <c r="R137" s="33">
        <v>66</v>
      </c>
      <c r="T137" s="9">
        <v>150</v>
      </c>
      <c r="U137" s="88" t="e">
        <f t="shared" si="37"/>
        <v>#REF!</v>
      </c>
      <c r="V137" s="9" t="e">
        <f t="shared" si="38"/>
        <v>#REF!</v>
      </c>
    </row>
    <row r="138" spans="1:22" s="9" customFormat="1" x14ac:dyDescent="0.25">
      <c r="B138" s="31">
        <v>14</v>
      </c>
      <c r="C138" s="69" t="s">
        <v>145</v>
      </c>
      <c r="D138" s="33" t="e">
        <f>+#REF!</f>
        <v>#REF!</v>
      </c>
      <c r="E138" s="33" t="e">
        <f t="shared" si="33"/>
        <v>#REF!</v>
      </c>
      <c r="F138" s="33">
        <v>1179</v>
      </c>
      <c r="G138" s="33" t="e">
        <f>+#REF!</f>
        <v>#REF!</v>
      </c>
      <c r="H138" s="70" t="e">
        <f t="shared" si="36"/>
        <v>#REF!</v>
      </c>
      <c r="I138" s="33" t="e">
        <f>+#REF!</f>
        <v>#REF!</v>
      </c>
      <c r="J138" s="33" t="e">
        <f>+#REF!</f>
        <v>#REF!</v>
      </c>
      <c r="K138" s="70" t="e">
        <f t="shared" si="34"/>
        <v>#REF!</v>
      </c>
      <c r="L138" s="33">
        <f>+КЎ!D138</f>
        <v>152</v>
      </c>
      <c r="M138" s="33">
        <f>+КЎ!G138</f>
        <v>25</v>
      </c>
      <c r="N138" s="70">
        <f t="shared" si="35"/>
        <v>0.16447368421052633</v>
      </c>
      <c r="O138" s="33">
        <v>25</v>
      </c>
      <c r="P138" s="33">
        <v>0</v>
      </c>
      <c r="Q138" s="33">
        <v>170</v>
      </c>
      <c r="R138" s="33">
        <v>4</v>
      </c>
      <c r="T138" s="9">
        <v>177</v>
      </c>
      <c r="U138" s="88" t="e">
        <f t="shared" si="37"/>
        <v>#REF!</v>
      </c>
      <c r="V138" s="9" t="e">
        <f t="shared" si="38"/>
        <v>#REF!</v>
      </c>
    </row>
    <row r="139" spans="1:22" s="14" customFormat="1" ht="60" customHeight="1" x14ac:dyDescent="0.25">
      <c r="A139" s="10">
        <v>1</v>
      </c>
      <c r="B139" s="11">
        <v>9</v>
      </c>
      <c r="C139" s="4" t="s">
        <v>372</v>
      </c>
      <c r="D139" s="18" t="e">
        <f>SUM(D125:D138)</f>
        <v>#REF!</v>
      </c>
      <c r="E139" s="18" t="e">
        <f>SUM(E125:E138)</f>
        <v>#REF!</v>
      </c>
      <c r="F139" s="18">
        <f>SUM(F125:F138)</f>
        <v>15185</v>
      </c>
      <c r="G139" s="18" t="e">
        <f>SUM(G125:G138)</f>
        <v>#REF!</v>
      </c>
      <c r="H139" s="13" t="e">
        <f>+G139/F139</f>
        <v>#REF!</v>
      </c>
      <c r="I139" s="18" t="e">
        <f>SUM(I125:I138)</f>
        <v>#REF!</v>
      </c>
      <c r="J139" s="18" t="e">
        <f>SUM(J125:J138)</f>
        <v>#REF!</v>
      </c>
      <c r="K139" s="13" t="e">
        <f>+J139/I139</f>
        <v>#REF!</v>
      </c>
      <c r="L139" s="18">
        <f>SUM(L125:L138)</f>
        <v>2126</v>
      </c>
      <c r="M139" s="18">
        <f>SUM(M125:M138)</f>
        <v>519</v>
      </c>
      <c r="N139" s="13">
        <f>+M139/L139</f>
        <v>0.24412041392285982</v>
      </c>
      <c r="O139" s="18">
        <v>640</v>
      </c>
      <c r="P139" s="18">
        <v>165</v>
      </c>
      <c r="Q139" s="18">
        <v>3957</v>
      </c>
      <c r="R139" s="18">
        <f>SUM(R125:R138)</f>
        <v>693</v>
      </c>
      <c r="T139" s="14">
        <v>2278</v>
      </c>
      <c r="U139" s="88" t="e">
        <f t="shared" si="37"/>
        <v>#REF!</v>
      </c>
      <c r="V139" s="9" t="e">
        <f t="shared" si="38"/>
        <v>#REF!</v>
      </c>
    </row>
    <row r="140" spans="1:22" s="9" customFormat="1" x14ac:dyDescent="0.25">
      <c r="B140" s="31">
        <v>1</v>
      </c>
      <c r="C140" s="32" t="s">
        <v>373</v>
      </c>
      <c r="D140" s="33" t="e">
        <f>++#REF!</f>
        <v>#REF!</v>
      </c>
      <c r="E140" s="33" t="e">
        <f>+G140+J140</f>
        <v>#REF!</v>
      </c>
      <c r="F140" s="33">
        <v>1113</v>
      </c>
      <c r="G140" s="33" t="e">
        <f>+#REF!</f>
        <v>#REF!</v>
      </c>
      <c r="H140" s="70" t="e">
        <f>++G140/F140</f>
        <v>#REF!</v>
      </c>
      <c r="I140" s="33" t="e">
        <f>+#REF!</f>
        <v>#REF!</v>
      </c>
      <c r="J140" s="33" t="e">
        <f>+#REF!</f>
        <v>#REF!</v>
      </c>
      <c r="K140" s="70" t="e">
        <f t="shared" ref="K140:K203" si="39">++J140/I140</f>
        <v>#REF!</v>
      </c>
      <c r="L140" s="33">
        <f>+КЎ!D140</f>
        <v>164</v>
      </c>
      <c r="M140" s="33">
        <f>+КЎ!G140</f>
        <v>47</v>
      </c>
      <c r="N140" s="70">
        <f t="shared" ref="N140:N203" si="40">++M140/L140</f>
        <v>0.28658536585365851</v>
      </c>
      <c r="O140" s="33">
        <v>25</v>
      </c>
      <c r="P140" s="77">
        <v>16</v>
      </c>
      <c r="Q140" s="77">
        <v>172</v>
      </c>
      <c r="R140" s="35">
        <v>125</v>
      </c>
      <c r="T140" s="9">
        <v>222</v>
      </c>
      <c r="U140" s="88" t="e">
        <f t="shared" si="37"/>
        <v>#REF!</v>
      </c>
      <c r="V140" s="9" t="e">
        <f t="shared" si="38"/>
        <v>#REF!</v>
      </c>
    </row>
    <row r="141" spans="1:22" s="9" customFormat="1" x14ac:dyDescent="0.25">
      <c r="B141" s="31">
        <v>2</v>
      </c>
      <c r="C141" s="32" t="s">
        <v>374</v>
      </c>
      <c r="D141" s="33" t="e">
        <f>++#REF!</f>
        <v>#REF!</v>
      </c>
      <c r="E141" s="33" t="e">
        <f t="shared" ref="E141:E150" si="41">+G141+J141</f>
        <v>#REF!</v>
      </c>
      <c r="F141" s="33">
        <v>656</v>
      </c>
      <c r="G141" s="33" t="e">
        <f>+#REF!</f>
        <v>#REF!</v>
      </c>
      <c r="H141" s="70" t="e">
        <f t="shared" ref="H141:H204" si="42">++G141/F141</f>
        <v>#REF!</v>
      </c>
      <c r="I141" s="33" t="e">
        <f>+#REF!</f>
        <v>#REF!</v>
      </c>
      <c r="J141" s="33" t="e">
        <f>+#REF!</f>
        <v>#REF!</v>
      </c>
      <c r="K141" s="70" t="e">
        <f t="shared" si="39"/>
        <v>#REF!</v>
      </c>
      <c r="L141" s="33">
        <f>+КЎ!D141</f>
        <v>74</v>
      </c>
      <c r="M141" s="33">
        <f>+КЎ!G141</f>
        <v>23</v>
      </c>
      <c r="N141" s="70">
        <f t="shared" si="40"/>
        <v>0.3108108108108108</v>
      </c>
      <c r="O141" s="33">
        <v>7</v>
      </c>
      <c r="P141" s="77">
        <v>3</v>
      </c>
      <c r="Q141" s="77">
        <v>101</v>
      </c>
      <c r="R141" s="35">
        <v>47</v>
      </c>
      <c r="T141" s="9">
        <v>131</v>
      </c>
      <c r="U141" s="88" t="e">
        <f t="shared" si="37"/>
        <v>#REF!</v>
      </c>
      <c r="V141" s="9" t="e">
        <f t="shared" si="38"/>
        <v>#REF!</v>
      </c>
    </row>
    <row r="142" spans="1:22" s="9" customFormat="1" x14ac:dyDescent="0.25">
      <c r="B142" s="31">
        <v>3</v>
      </c>
      <c r="C142" s="32" t="s">
        <v>375</v>
      </c>
      <c r="D142" s="33" t="e">
        <f>++#REF!</f>
        <v>#REF!</v>
      </c>
      <c r="E142" s="33" t="e">
        <f t="shared" si="41"/>
        <v>#REF!</v>
      </c>
      <c r="F142" s="33">
        <v>527</v>
      </c>
      <c r="G142" s="33" t="e">
        <f>+#REF!</f>
        <v>#REF!</v>
      </c>
      <c r="H142" s="70" t="e">
        <f t="shared" si="42"/>
        <v>#REF!</v>
      </c>
      <c r="I142" s="33" t="e">
        <f>+#REF!</f>
        <v>#REF!</v>
      </c>
      <c r="J142" s="33" t="e">
        <f>+#REF!</f>
        <v>#REF!</v>
      </c>
      <c r="K142" s="70" t="e">
        <f t="shared" si="39"/>
        <v>#REF!</v>
      </c>
      <c r="L142" s="33">
        <f>+КЎ!D142</f>
        <v>55</v>
      </c>
      <c r="M142" s="33">
        <f>+КЎ!G142</f>
        <v>18</v>
      </c>
      <c r="N142" s="70">
        <f t="shared" si="40"/>
        <v>0.32727272727272727</v>
      </c>
      <c r="O142" s="33">
        <v>1</v>
      </c>
      <c r="P142" s="77">
        <v>1</v>
      </c>
      <c r="Q142" s="77">
        <v>35</v>
      </c>
      <c r="R142" s="35">
        <v>26</v>
      </c>
      <c r="T142" s="9">
        <v>106</v>
      </c>
      <c r="U142" s="88" t="e">
        <f t="shared" si="37"/>
        <v>#REF!</v>
      </c>
      <c r="V142" s="9" t="e">
        <f t="shared" si="38"/>
        <v>#REF!</v>
      </c>
    </row>
    <row r="143" spans="1:22" s="9" customFormat="1" x14ac:dyDescent="0.25">
      <c r="B143" s="31">
        <v>4</v>
      </c>
      <c r="C143" s="32" t="s">
        <v>376</v>
      </c>
      <c r="D143" s="33" t="e">
        <f>++#REF!</f>
        <v>#REF!</v>
      </c>
      <c r="E143" s="33" t="e">
        <f t="shared" si="41"/>
        <v>#REF!</v>
      </c>
      <c r="F143" s="33">
        <v>795</v>
      </c>
      <c r="G143" s="33" t="e">
        <f>+#REF!</f>
        <v>#REF!</v>
      </c>
      <c r="H143" s="70" t="e">
        <f t="shared" si="42"/>
        <v>#REF!</v>
      </c>
      <c r="I143" s="33" t="e">
        <f>+#REF!</f>
        <v>#REF!</v>
      </c>
      <c r="J143" s="33" t="e">
        <f>+#REF!</f>
        <v>#REF!</v>
      </c>
      <c r="K143" s="70" t="e">
        <f t="shared" si="39"/>
        <v>#REF!</v>
      </c>
      <c r="L143" s="33">
        <f>+КЎ!D143</f>
        <v>114</v>
      </c>
      <c r="M143" s="33">
        <f>+КЎ!G143</f>
        <v>21</v>
      </c>
      <c r="N143" s="70">
        <f t="shared" si="40"/>
        <v>0.18421052631578946</v>
      </c>
      <c r="O143" s="33">
        <v>73</v>
      </c>
      <c r="P143" s="77">
        <v>23</v>
      </c>
      <c r="Q143" s="77">
        <v>82</v>
      </c>
      <c r="R143" s="35">
        <v>164</v>
      </c>
      <c r="T143" s="9">
        <v>159</v>
      </c>
      <c r="U143" s="88" t="e">
        <f t="shared" si="37"/>
        <v>#REF!</v>
      </c>
      <c r="V143" s="9" t="e">
        <f t="shared" si="38"/>
        <v>#REF!</v>
      </c>
    </row>
    <row r="144" spans="1:22" s="9" customFormat="1" x14ac:dyDescent="0.25">
      <c r="B144" s="31">
        <v>5</v>
      </c>
      <c r="C144" s="32" t="s">
        <v>377</v>
      </c>
      <c r="D144" s="33" t="e">
        <f>++#REF!</f>
        <v>#REF!</v>
      </c>
      <c r="E144" s="33" t="e">
        <f t="shared" si="41"/>
        <v>#REF!</v>
      </c>
      <c r="F144" s="33">
        <v>900</v>
      </c>
      <c r="G144" s="33" t="e">
        <f>+#REF!</f>
        <v>#REF!</v>
      </c>
      <c r="H144" s="70" t="e">
        <f t="shared" si="42"/>
        <v>#REF!</v>
      </c>
      <c r="I144" s="33" t="e">
        <f>+#REF!</f>
        <v>#REF!</v>
      </c>
      <c r="J144" s="33" t="e">
        <f>+#REF!</f>
        <v>#REF!</v>
      </c>
      <c r="K144" s="70" t="e">
        <f t="shared" si="39"/>
        <v>#REF!</v>
      </c>
      <c r="L144" s="33">
        <f>+КЎ!D144</f>
        <v>137</v>
      </c>
      <c r="M144" s="33">
        <f>+КЎ!G144</f>
        <v>140</v>
      </c>
      <c r="N144" s="70">
        <f t="shared" si="40"/>
        <v>1.0218978102189782</v>
      </c>
      <c r="O144" s="33">
        <v>11</v>
      </c>
      <c r="P144" s="77">
        <v>6</v>
      </c>
      <c r="Q144" s="77">
        <v>279</v>
      </c>
      <c r="R144" s="35">
        <v>108</v>
      </c>
      <c r="T144" s="9">
        <v>180</v>
      </c>
      <c r="U144" s="88" t="e">
        <f t="shared" si="37"/>
        <v>#REF!</v>
      </c>
      <c r="V144" s="9" t="e">
        <f t="shared" si="38"/>
        <v>#REF!</v>
      </c>
    </row>
    <row r="145" spans="1:22" s="9" customFormat="1" x14ac:dyDescent="0.25">
      <c r="B145" s="31">
        <v>6</v>
      </c>
      <c r="C145" s="32" t="s">
        <v>378</v>
      </c>
      <c r="D145" s="33" t="e">
        <f>++#REF!</f>
        <v>#REF!</v>
      </c>
      <c r="E145" s="33" t="e">
        <f t="shared" si="41"/>
        <v>#REF!</v>
      </c>
      <c r="F145" s="33">
        <v>903</v>
      </c>
      <c r="G145" s="33" t="e">
        <f>+#REF!</f>
        <v>#REF!</v>
      </c>
      <c r="H145" s="70" t="e">
        <f t="shared" si="42"/>
        <v>#REF!</v>
      </c>
      <c r="I145" s="33" t="e">
        <f>+#REF!</f>
        <v>#REF!</v>
      </c>
      <c r="J145" s="33" t="e">
        <f>+#REF!</f>
        <v>#REF!</v>
      </c>
      <c r="K145" s="70" t="e">
        <f t="shared" si="39"/>
        <v>#REF!</v>
      </c>
      <c r="L145" s="33">
        <f>+КЎ!D145</f>
        <v>110</v>
      </c>
      <c r="M145" s="33">
        <f>+КЎ!G145</f>
        <v>18</v>
      </c>
      <c r="N145" s="70">
        <f t="shared" si="40"/>
        <v>0.16363636363636364</v>
      </c>
      <c r="O145" s="33">
        <v>26</v>
      </c>
      <c r="P145" s="77">
        <v>28</v>
      </c>
      <c r="Q145" s="77">
        <v>157</v>
      </c>
      <c r="R145" s="35">
        <v>44</v>
      </c>
      <c r="T145" s="9">
        <v>180</v>
      </c>
      <c r="U145" s="88" t="e">
        <f t="shared" si="37"/>
        <v>#REF!</v>
      </c>
      <c r="V145" s="9" t="e">
        <f t="shared" si="38"/>
        <v>#REF!</v>
      </c>
    </row>
    <row r="146" spans="1:22" s="9" customFormat="1" x14ac:dyDescent="0.25">
      <c r="B146" s="31">
        <v>7</v>
      </c>
      <c r="C146" s="32" t="s">
        <v>379</v>
      </c>
      <c r="D146" s="33" t="e">
        <f>++#REF!</f>
        <v>#REF!</v>
      </c>
      <c r="E146" s="33" t="e">
        <f t="shared" si="41"/>
        <v>#REF!</v>
      </c>
      <c r="F146" s="33">
        <v>825</v>
      </c>
      <c r="G146" s="33" t="e">
        <f>+#REF!</f>
        <v>#REF!</v>
      </c>
      <c r="H146" s="70" t="e">
        <f t="shared" si="42"/>
        <v>#REF!</v>
      </c>
      <c r="I146" s="33" t="e">
        <f>+#REF!</f>
        <v>#REF!</v>
      </c>
      <c r="J146" s="33" t="e">
        <f>+#REF!</f>
        <v>#REF!</v>
      </c>
      <c r="K146" s="70" t="e">
        <f t="shared" si="39"/>
        <v>#REF!</v>
      </c>
      <c r="L146" s="33">
        <f>+КЎ!D146</f>
        <v>86</v>
      </c>
      <c r="M146" s="33">
        <f>+КЎ!G146</f>
        <v>43</v>
      </c>
      <c r="N146" s="70">
        <f t="shared" si="40"/>
        <v>0.5</v>
      </c>
      <c r="O146" s="33">
        <v>29</v>
      </c>
      <c r="P146" s="77">
        <v>19</v>
      </c>
      <c r="Q146" s="77">
        <v>136</v>
      </c>
      <c r="R146" s="35">
        <v>101</v>
      </c>
      <c r="T146" s="9">
        <v>165</v>
      </c>
      <c r="U146" s="88" t="e">
        <f t="shared" si="37"/>
        <v>#REF!</v>
      </c>
      <c r="V146" s="9" t="e">
        <f t="shared" si="38"/>
        <v>#REF!</v>
      </c>
    </row>
    <row r="147" spans="1:22" s="9" customFormat="1" x14ac:dyDescent="0.25">
      <c r="B147" s="31">
        <v>8</v>
      </c>
      <c r="C147" s="32" t="s">
        <v>380</v>
      </c>
      <c r="D147" s="33" t="e">
        <f>++#REF!</f>
        <v>#REF!</v>
      </c>
      <c r="E147" s="33" t="e">
        <f t="shared" si="41"/>
        <v>#REF!</v>
      </c>
      <c r="F147" s="33">
        <v>695</v>
      </c>
      <c r="G147" s="33" t="e">
        <f>+#REF!</f>
        <v>#REF!</v>
      </c>
      <c r="H147" s="70" t="e">
        <f t="shared" si="42"/>
        <v>#REF!</v>
      </c>
      <c r="I147" s="33" t="e">
        <f>+#REF!</f>
        <v>#REF!</v>
      </c>
      <c r="J147" s="33" t="e">
        <f>+#REF!</f>
        <v>#REF!</v>
      </c>
      <c r="K147" s="70" t="e">
        <f t="shared" si="39"/>
        <v>#REF!</v>
      </c>
      <c r="L147" s="33">
        <f>+КЎ!D147</f>
        <v>81</v>
      </c>
      <c r="M147" s="33">
        <f>+КЎ!G147</f>
        <v>22</v>
      </c>
      <c r="N147" s="70">
        <f t="shared" si="40"/>
        <v>0.27160493827160492</v>
      </c>
      <c r="O147" s="33">
        <v>25</v>
      </c>
      <c r="P147" s="77">
        <v>3</v>
      </c>
      <c r="Q147" s="77">
        <v>62</v>
      </c>
      <c r="R147" s="35">
        <v>123</v>
      </c>
      <c r="T147" s="9">
        <v>140</v>
      </c>
      <c r="U147" s="88" t="e">
        <f t="shared" si="37"/>
        <v>#REF!</v>
      </c>
      <c r="V147" s="9" t="e">
        <f t="shared" si="38"/>
        <v>#REF!</v>
      </c>
    </row>
    <row r="148" spans="1:22" s="9" customFormat="1" x14ac:dyDescent="0.25">
      <c r="B148" s="31">
        <v>9</v>
      </c>
      <c r="C148" s="32" t="s">
        <v>381</v>
      </c>
      <c r="D148" s="33" t="e">
        <f>++#REF!</f>
        <v>#REF!</v>
      </c>
      <c r="E148" s="33" t="e">
        <f t="shared" si="41"/>
        <v>#REF!</v>
      </c>
      <c r="F148" s="33">
        <v>679</v>
      </c>
      <c r="G148" s="33" t="e">
        <f>+#REF!</f>
        <v>#REF!</v>
      </c>
      <c r="H148" s="70" t="e">
        <f t="shared" si="42"/>
        <v>#REF!</v>
      </c>
      <c r="I148" s="33" t="e">
        <f>+#REF!</f>
        <v>#REF!</v>
      </c>
      <c r="J148" s="33" t="e">
        <f>+#REF!</f>
        <v>#REF!</v>
      </c>
      <c r="K148" s="70" t="e">
        <f t="shared" si="39"/>
        <v>#REF!</v>
      </c>
      <c r="L148" s="33">
        <f>+КЎ!D148</f>
        <v>68</v>
      </c>
      <c r="M148" s="33">
        <f>+КЎ!G148</f>
        <v>11</v>
      </c>
      <c r="N148" s="70">
        <f t="shared" si="40"/>
        <v>0.16176470588235295</v>
      </c>
      <c r="O148" s="33">
        <v>1</v>
      </c>
      <c r="P148" s="77">
        <v>2</v>
      </c>
      <c r="Q148" s="77">
        <v>12</v>
      </c>
      <c r="R148" s="35">
        <v>86</v>
      </c>
      <c r="T148" s="9">
        <v>136</v>
      </c>
      <c r="U148" s="88" t="e">
        <f t="shared" si="37"/>
        <v>#REF!</v>
      </c>
      <c r="V148" s="9" t="e">
        <f t="shared" si="38"/>
        <v>#REF!</v>
      </c>
    </row>
    <row r="149" spans="1:22" s="9" customFormat="1" x14ac:dyDescent="0.25">
      <c r="B149" s="31">
        <v>10</v>
      </c>
      <c r="C149" s="32" t="s">
        <v>382</v>
      </c>
      <c r="D149" s="33" t="e">
        <f>++#REF!</f>
        <v>#REF!</v>
      </c>
      <c r="E149" s="33" t="e">
        <f t="shared" si="41"/>
        <v>#REF!</v>
      </c>
      <c r="F149" s="33">
        <v>1104</v>
      </c>
      <c r="G149" s="33" t="e">
        <f>+#REF!</f>
        <v>#REF!</v>
      </c>
      <c r="H149" s="70" t="e">
        <f t="shared" si="42"/>
        <v>#REF!</v>
      </c>
      <c r="I149" s="33" t="e">
        <f>+#REF!</f>
        <v>#REF!</v>
      </c>
      <c r="J149" s="33" t="e">
        <f>+#REF!</f>
        <v>#REF!</v>
      </c>
      <c r="K149" s="70" t="e">
        <f t="shared" si="39"/>
        <v>#REF!</v>
      </c>
      <c r="L149" s="33">
        <f>+КЎ!D149</f>
        <v>162</v>
      </c>
      <c r="M149" s="33">
        <f>+КЎ!G149</f>
        <v>102</v>
      </c>
      <c r="N149" s="70">
        <f t="shared" si="40"/>
        <v>0.62962962962962965</v>
      </c>
      <c r="O149" s="33">
        <v>32</v>
      </c>
      <c r="P149" s="77">
        <v>39</v>
      </c>
      <c r="Q149" s="77">
        <v>284</v>
      </c>
      <c r="R149" s="35">
        <v>164</v>
      </c>
      <c r="T149" s="9">
        <v>221</v>
      </c>
      <c r="U149" s="88" t="e">
        <f t="shared" si="37"/>
        <v>#REF!</v>
      </c>
      <c r="V149" s="9" t="e">
        <f t="shared" si="38"/>
        <v>#REF!</v>
      </c>
    </row>
    <row r="150" spans="1:22" s="9" customFormat="1" x14ac:dyDescent="0.25">
      <c r="B150" s="31">
        <v>11</v>
      </c>
      <c r="C150" s="32" t="s">
        <v>383</v>
      </c>
      <c r="D150" s="33" t="e">
        <f>++#REF!</f>
        <v>#REF!</v>
      </c>
      <c r="E150" s="33" t="e">
        <f t="shared" si="41"/>
        <v>#REF!</v>
      </c>
      <c r="F150" s="33">
        <v>689</v>
      </c>
      <c r="G150" s="33" t="e">
        <f>+#REF!</f>
        <v>#REF!</v>
      </c>
      <c r="H150" s="70" t="e">
        <f t="shared" si="42"/>
        <v>#REF!</v>
      </c>
      <c r="I150" s="33" t="e">
        <f>+#REF!</f>
        <v>#REF!</v>
      </c>
      <c r="J150" s="33" t="e">
        <f>+#REF!</f>
        <v>#REF!</v>
      </c>
      <c r="K150" s="70" t="e">
        <f t="shared" si="39"/>
        <v>#REF!</v>
      </c>
      <c r="L150" s="33">
        <f>+КЎ!D150</f>
        <v>84</v>
      </c>
      <c r="M150" s="33">
        <f>+КЎ!G150</f>
        <v>132</v>
      </c>
      <c r="N150" s="70">
        <f t="shared" si="40"/>
        <v>1.5714285714285714</v>
      </c>
      <c r="O150" s="33">
        <v>11</v>
      </c>
      <c r="P150" s="77">
        <v>11</v>
      </c>
      <c r="Q150" s="77">
        <v>266</v>
      </c>
      <c r="R150" s="35">
        <v>25</v>
      </c>
      <c r="T150" s="9">
        <v>138</v>
      </c>
      <c r="U150" s="88" t="e">
        <f t="shared" si="37"/>
        <v>#REF!</v>
      </c>
      <c r="V150" s="9" t="e">
        <f t="shared" si="38"/>
        <v>#REF!</v>
      </c>
    </row>
    <row r="151" spans="1:22" s="14" customFormat="1" ht="60" customHeight="1" x14ac:dyDescent="0.25">
      <c r="A151" s="10">
        <v>1</v>
      </c>
      <c r="B151" s="11">
        <v>10</v>
      </c>
      <c r="C151" s="4" t="s">
        <v>384</v>
      </c>
      <c r="D151" s="18" t="e">
        <f>SUM(D140:D150)</f>
        <v>#REF!</v>
      </c>
      <c r="E151" s="18" t="e">
        <f>SUM(E140:E150)</f>
        <v>#REF!</v>
      </c>
      <c r="F151" s="18">
        <f>SUM(F140:F150)</f>
        <v>8886</v>
      </c>
      <c r="G151" s="18" t="e">
        <f>SUM(G140:G150)</f>
        <v>#REF!</v>
      </c>
      <c r="H151" s="13" t="e">
        <f>+G151/F151</f>
        <v>#REF!</v>
      </c>
      <c r="I151" s="18" t="e">
        <f>SUM(I140:I150)</f>
        <v>#REF!</v>
      </c>
      <c r="J151" s="18" t="e">
        <f>SUM(J140:J150)</f>
        <v>#REF!</v>
      </c>
      <c r="K151" s="13" t="e">
        <f>+J151/I151</f>
        <v>#REF!</v>
      </c>
      <c r="L151" s="18">
        <f>SUM(L140:L150)</f>
        <v>1135</v>
      </c>
      <c r="M151" s="18">
        <f>SUM(M140:M150)</f>
        <v>577</v>
      </c>
      <c r="N151" s="13">
        <f>+M151/L151</f>
        <v>0.50837004405286346</v>
      </c>
      <c r="O151" s="18">
        <v>241</v>
      </c>
      <c r="P151" s="18">
        <v>151</v>
      </c>
      <c r="Q151" s="18">
        <v>1586</v>
      </c>
      <c r="R151" s="18">
        <f>SUM(R140:R150)</f>
        <v>1013</v>
      </c>
      <c r="T151" s="14">
        <v>1778</v>
      </c>
      <c r="U151" s="88" t="e">
        <f t="shared" si="37"/>
        <v>#REF!</v>
      </c>
      <c r="V151" s="9" t="e">
        <f t="shared" si="38"/>
        <v>#REF!</v>
      </c>
    </row>
    <row r="152" spans="1:22" s="9" customFormat="1" x14ac:dyDescent="0.25">
      <c r="B152" s="31">
        <v>1</v>
      </c>
      <c r="C152" s="32" t="s">
        <v>304</v>
      </c>
      <c r="D152" s="33" t="e">
        <f>++#REF!</f>
        <v>#REF!</v>
      </c>
      <c r="E152" s="33" t="e">
        <f t="shared" ref="E152:E215" si="43">+G152+J152</f>
        <v>#REF!</v>
      </c>
      <c r="F152" s="33">
        <v>1345</v>
      </c>
      <c r="G152" s="33" t="e">
        <f>+#REF!</f>
        <v>#REF!</v>
      </c>
      <c r="H152" s="70" t="e">
        <f t="shared" si="42"/>
        <v>#REF!</v>
      </c>
      <c r="I152" s="33" t="e">
        <f>+#REF!</f>
        <v>#REF!</v>
      </c>
      <c r="J152" s="33" t="e">
        <f>+#REF!</f>
        <v>#REF!</v>
      </c>
      <c r="K152" s="26" t="e">
        <f t="shared" si="39"/>
        <v>#REF!</v>
      </c>
      <c r="L152" s="33">
        <f>+КЎ!D152</f>
        <v>88</v>
      </c>
      <c r="M152" s="33">
        <f>+КЎ!G152</f>
        <v>17</v>
      </c>
      <c r="N152" s="70">
        <f t="shared" si="40"/>
        <v>0.19318181818181818</v>
      </c>
      <c r="O152" s="33">
        <v>27</v>
      </c>
      <c r="P152" s="74">
        <v>12</v>
      </c>
      <c r="Q152" s="74">
        <v>126</v>
      </c>
      <c r="R152" s="74">
        <v>27</v>
      </c>
      <c r="T152" s="9">
        <v>269</v>
      </c>
      <c r="U152" s="88" t="e">
        <f t="shared" si="37"/>
        <v>#REF!</v>
      </c>
      <c r="V152" s="9" t="e">
        <f t="shared" si="38"/>
        <v>#REF!</v>
      </c>
    </row>
    <row r="153" spans="1:22" s="9" customFormat="1" x14ac:dyDescent="0.25">
      <c r="B153" s="31">
        <v>2</v>
      </c>
      <c r="C153" s="32" t="s">
        <v>305</v>
      </c>
      <c r="D153" s="33" t="e">
        <f>++#REF!</f>
        <v>#REF!</v>
      </c>
      <c r="E153" s="33" t="e">
        <f t="shared" si="43"/>
        <v>#REF!</v>
      </c>
      <c r="F153" s="33">
        <v>1331</v>
      </c>
      <c r="G153" s="33" t="e">
        <f>+#REF!</f>
        <v>#REF!</v>
      </c>
      <c r="H153" s="70" t="e">
        <f t="shared" si="42"/>
        <v>#REF!</v>
      </c>
      <c r="I153" s="33" t="e">
        <f>+#REF!</f>
        <v>#REF!</v>
      </c>
      <c r="J153" s="33" t="e">
        <f>+#REF!</f>
        <v>#REF!</v>
      </c>
      <c r="K153" s="70" t="e">
        <f t="shared" si="39"/>
        <v>#REF!</v>
      </c>
      <c r="L153" s="33">
        <f>+КЎ!D153</f>
        <v>86</v>
      </c>
      <c r="M153" s="33">
        <f>+КЎ!G153</f>
        <v>17</v>
      </c>
      <c r="N153" s="70">
        <f t="shared" si="40"/>
        <v>0.19767441860465115</v>
      </c>
      <c r="O153" s="33">
        <v>27</v>
      </c>
      <c r="P153" s="74">
        <v>10</v>
      </c>
      <c r="Q153" s="74">
        <v>92</v>
      </c>
      <c r="R153" s="74">
        <v>19</v>
      </c>
      <c r="T153" s="9">
        <v>266</v>
      </c>
      <c r="U153" s="88" t="e">
        <f t="shared" si="37"/>
        <v>#REF!</v>
      </c>
      <c r="V153" s="9" t="e">
        <f t="shared" si="38"/>
        <v>#REF!</v>
      </c>
    </row>
    <row r="154" spans="1:22" s="9" customFormat="1" x14ac:dyDescent="0.25">
      <c r="B154" s="31">
        <v>3</v>
      </c>
      <c r="C154" s="32" t="s">
        <v>306</v>
      </c>
      <c r="D154" s="33" t="e">
        <f>++#REF!</f>
        <v>#REF!</v>
      </c>
      <c r="E154" s="33" t="e">
        <f t="shared" si="43"/>
        <v>#REF!</v>
      </c>
      <c r="F154" s="33">
        <v>1137</v>
      </c>
      <c r="G154" s="33" t="e">
        <f>+#REF!</f>
        <v>#REF!</v>
      </c>
      <c r="H154" s="70" t="e">
        <f t="shared" si="42"/>
        <v>#REF!</v>
      </c>
      <c r="I154" s="33" t="e">
        <f>+#REF!</f>
        <v>#REF!</v>
      </c>
      <c r="J154" s="33" t="e">
        <f>+#REF!</f>
        <v>#REF!</v>
      </c>
      <c r="K154" s="70" t="e">
        <f t="shared" si="39"/>
        <v>#REF!</v>
      </c>
      <c r="L154" s="33">
        <f>+КЎ!D154</f>
        <v>87</v>
      </c>
      <c r="M154" s="33">
        <f>+КЎ!G154</f>
        <v>16</v>
      </c>
      <c r="N154" s="70">
        <f t="shared" si="40"/>
        <v>0.18390804597701149</v>
      </c>
      <c r="O154" s="33">
        <v>33</v>
      </c>
      <c r="P154" s="74">
        <v>16</v>
      </c>
      <c r="Q154" s="74">
        <v>162</v>
      </c>
      <c r="R154" s="74">
        <v>33</v>
      </c>
      <c r="T154" s="9">
        <v>227</v>
      </c>
      <c r="U154" s="88" t="e">
        <f t="shared" si="37"/>
        <v>#REF!</v>
      </c>
      <c r="V154" s="9" t="e">
        <f t="shared" si="38"/>
        <v>#REF!</v>
      </c>
    </row>
    <row r="155" spans="1:22" s="9" customFormat="1" x14ac:dyDescent="0.25">
      <c r="B155" s="31">
        <v>4</v>
      </c>
      <c r="C155" s="32" t="s">
        <v>307</v>
      </c>
      <c r="D155" s="33" t="e">
        <f>++#REF!</f>
        <v>#REF!</v>
      </c>
      <c r="E155" s="33" t="e">
        <f t="shared" si="43"/>
        <v>#REF!</v>
      </c>
      <c r="F155" s="33">
        <v>1339</v>
      </c>
      <c r="G155" s="33" t="e">
        <f>+#REF!</f>
        <v>#REF!</v>
      </c>
      <c r="H155" s="70" t="e">
        <f t="shared" si="42"/>
        <v>#REF!</v>
      </c>
      <c r="I155" s="33" t="e">
        <f>+#REF!</f>
        <v>#REF!</v>
      </c>
      <c r="J155" s="33" t="e">
        <f>+#REF!</f>
        <v>#REF!</v>
      </c>
      <c r="K155" s="70" t="e">
        <f t="shared" si="39"/>
        <v>#REF!</v>
      </c>
      <c r="L155" s="33">
        <f>+КЎ!D155</f>
        <v>70</v>
      </c>
      <c r="M155" s="33">
        <f>+КЎ!G155</f>
        <v>20</v>
      </c>
      <c r="N155" s="70">
        <f t="shared" si="40"/>
        <v>0.2857142857142857</v>
      </c>
      <c r="O155" s="33">
        <v>59</v>
      </c>
      <c r="P155" s="74">
        <v>31</v>
      </c>
      <c r="Q155" s="74">
        <v>123</v>
      </c>
      <c r="R155" s="74">
        <v>57</v>
      </c>
      <c r="T155" s="9">
        <v>268</v>
      </c>
      <c r="U155" s="88" t="e">
        <f t="shared" si="37"/>
        <v>#REF!</v>
      </c>
      <c r="V155" s="9" t="e">
        <f t="shared" si="38"/>
        <v>#REF!</v>
      </c>
    </row>
    <row r="156" spans="1:22" s="9" customFormat="1" x14ac:dyDescent="0.25">
      <c r="B156" s="31">
        <v>5</v>
      </c>
      <c r="C156" s="32" t="s">
        <v>308</v>
      </c>
      <c r="D156" s="33" t="e">
        <f>++#REF!</f>
        <v>#REF!</v>
      </c>
      <c r="E156" s="33" t="e">
        <f t="shared" si="43"/>
        <v>#REF!</v>
      </c>
      <c r="F156" s="33">
        <v>975</v>
      </c>
      <c r="G156" s="33" t="e">
        <f>+#REF!</f>
        <v>#REF!</v>
      </c>
      <c r="H156" s="70" t="e">
        <f t="shared" si="42"/>
        <v>#REF!</v>
      </c>
      <c r="I156" s="33" t="e">
        <f>+#REF!</f>
        <v>#REF!</v>
      </c>
      <c r="J156" s="33" t="e">
        <f>+#REF!</f>
        <v>#REF!</v>
      </c>
      <c r="K156" s="70" t="e">
        <f t="shared" si="39"/>
        <v>#REF!</v>
      </c>
      <c r="L156" s="33">
        <f>+КЎ!D156</f>
        <v>86</v>
      </c>
      <c r="M156" s="33">
        <f>+КЎ!G156</f>
        <v>29</v>
      </c>
      <c r="N156" s="70">
        <f t="shared" si="40"/>
        <v>0.33720930232558138</v>
      </c>
      <c r="O156" s="33">
        <v>17</v>
      </c>
      <c r="P156" s="74">
        <v>8</v>
      </c>
      <c r="Q156" s="74">
        <v>113</v>
      </c>
      <c r="R156" s="74">
        <v>24</v>
      </c>
      <c r="T156" s="9">
        <v>195</v>
      </c>
      <c r="U156" s="88" t="e">
        <f t="shared" si="37"/>
        <v>#REF!</v>
      </c>
      <c r="V156" s="9" t="e">
        <f t="shared" si="38"/>
        <v>#REF!</v>
      </c>
    </row>
    <row r="157" spans="1:22" s="9" customFormat="1" x14ac:dyDescent="0.25">
      <c r="B157" s="31">
        <v>6</v>
      </c>
      <c r="C157" s="32" t="s">
        <v>309</v>
      </c>
      <c r="D157" s="33" t="e">
        <f>++#REF!</f>
        <v>#REF!</v>
      </c>
      <c r="E157" s="33" t="e">
        <f t="shared" si="43"/>
        <v>#REF!</v>
      </c>
      <c r="F157" s="33">
        <v>449</v>
      </c>
      <c r="G157" s="33" t="e">
        <f>+#REF!</f>
        <v>#REF!</v>
      </c>
      <c r="H157" s="70" t="e">
        <f t="shared" si="42"/>
        <v>#REF!</v>
      </c>
      <c r="I157" s="33" t="e">
        <f>+#REF!</f>
        <v>#REF!</v>
      </c>
      <c r="J157" s="33" t="e">
        <f>+#REF!</f>
        <v>#REF!</v>
      </c>
      <c r="K157" s="70" t="e">
        <f t="shared" si="39"/>
        <v>#REF!</v>
      </c>
      <c r="L157" s="33">
        <f>+КЎ!D157</f>
        <v>71</v>
      </c>
      <c r="M157" s="33">
        <f>+КЎ!G157</f>
        <v>21</v>
      </c>
      <c r="N157" s="70">
        <f t="shared" si="40"/>
        <v>0.29577464788732394</v>
      </c>
      <c r="O157" s="33">
        <v>28</v>
      </c>
      <c r="P157" s="74">
        <v>8</v>
      </c>
      <c r="Q157" s="74">
        <v>109</v>
      </c>
      <c r="R157" s="74">
        <v>15</v>
      </c>
      <c r="T157" s="9">
        <v>90</v>
      </c>
      <c r="U157" s="88" t="e">
        <f t="shared" si="37"/>
        <v>#REF!</v>
      </c>
      <c r="V157" s="9" t="e">
        <f t="shared" si="38"/>
        <v>#REF!</v>
      </c>
    </row>
    <row r="158" spans="1:22" s="9" customFormat="1" x14ac:dyDescent="0.25">
      <c r="B158" s="31">
        <v>7</v>
      </c>
      <c r="C158" s="32" t="s">
        <v>310</v>
      </c>
      <c r="D158" s="33" t="e">
        <f>++#REF!</f>
        <v>#REF!</v>
      </c>
      <c r="E158" s="33" t="e">
        <f t="shared" si="43"/>
        <v>#REF!</v>
      </c>
      <c r="F158" s="33">
        <v>766</v>
      </c>
      <c r="G158" s="33" t="e">
        <f>+#REF!</f>
        <v>#REF!</v>
      </c>
      <c r="H158" s="70" t="e">
        <f t="shared" si="42"/>
        <v>#REF!</v>
      </c>
      <c r="I158" s="33" t="e">
        <f>+#REF!</f>
        <v>#REF!</v>
      </c>
      <c r="J158" s="33" t="e">
        <f>+#REF!</f>
        <v>#REF!</v>
      </c>
      <c r="K158" s="70" t="e">
        <f t="shared" si="39"/>
        <v>#REF!</v>
      </c>
      <c r="L158" s="33">
        <f>+КЎ!D158</f>
        <v>87</v>
      </c>
      <c r="M158" s="33">
        <f>+КЎ!G158</f>
        <v>30</v>
      </c>
      <c r="N158" s="70">
        <f t="shared" si="40"/>
        <v>0.34482758620689657</v>
      </c>
      <c r="O158" s="33">
        <v>32</v>
      </c>
      <c r="P158" s="74">
        <v>10</v>
      </c>
      <c r="Q158" s="74">
        <v>128</v>
      </c>
      <c r="R158" s="74">
        <v>23</v>
      </c>
      <c r="T158" s="9">
        <v>153</v>
      </c>
      <c r="U158" s="88" t="e">
        <f t="shared" si="37"/>
        <v>#REF!</v>
      </c>
      <c r="V158" s="9" t="e">
        <f t="shared" si="38"/>
        <v>#REF!</v>
      </c>
    </row>
    <row r="159" spans="1:22" s="9" customFormat="1" x14ac:dyDescent="0.25">
      <c r="B159" s="31">
        <v>8</v>
      </c>
      <c r="C159" s="32" t="s">
        <v>311</v>
      </c>
      <c r="D159" s="33" t="e">
        <f>++#REF!</f>
        <v>#REF!</v>
      </c>
      <c r="E159" s="33" t="e">
        <f t="shared" si="43"/>
        <v>#REF!</v>
      </c>
      <c r="F159" s="33">
        <v>876</v>
      </c>
      <c r="G159" s="33" t="e">
        <f>+#REF!</f>
        <v>#REF!</v>
      </c>
      <c r="H159" s="70" t="e">
        <f t="shared" si="42"/>
        <v>#REF!</v>
      </c>
      <c r="I159" s="33" t="e">
        <f>+#REF!</f>
        <v>#REF!</v>
      </c>
      <c r="J159" s="33" t="e">
        <f>+#REF!</f>
        <v>#REF!</v>
      </c>
      <c r="K159" s="70" t="e">
        <f t="shared" si="39"/>
        <v>#REF!</v>
      </c>
      <c r="L159" s="33">
        <f>+КЎ!D159</f>
        <v>83</v>
      </c>
      <c r="M159" s="33">
        <f>+КЎ!G159</f>
        <v>23</v>
      </c>
      <c r="N159" s="70">
        <f t="shared" si="40"/>
        <v>0.27710843373493976</v>
      </c>
      <c r="O159" s="33">
        <v>55</v>
      </c>
      <c r="P159" s="74">
        <v>24</v>
      </c>
      <c r="Q159" s="74">
        <v>226</v>
      </c>
      <c r="R159" s="74">
        <v>87</v>
      </c>
      <c r="T159" s="9">
        <v>175</v>
      </c>
      <c r="U159" s="88" t="e">
        <f t="shared" si="37"/>
        <v>#REF!</v>
      </c>
      <c r="V159" s="9" t="e">
        <f t="shared" si="38"/>
        <v>#REF!</v>
      </c>
    </row>
    <row r="160" spans="1:22" s="9" customFormat="1" x14ac:dyDescent="0.25">
      <c r="B160" s="31">
        <v>9</v>
      </c>
      <c r="C160" s="32" t="s">
        <v>312</v>
      </c>
      <c r="D160" s="33" t="e">
        <f>++#REF!</f>
        <v>#REF!</v>
      </c>
      <c r="E160" s="33" t="e">
        <f t="shared" si="43"/>
        <v>#REF!</v>
      </c>
      <c r="F160" s="33">
        <v>1143</v>
      </c>
      <c r="G160" s="33" t="e">
        <f>+#REF!</f>
        <v>#REF!</v>
      </c>
      <c r="H160" s="70" t="e">
        <f t="shared" si="42"/>
        <v>#REF!</v>
      </c>
      <c r="I160" s="33" t="e">
        <f>+#REF!</f>
        <v>#REF!</v>
      </c>
      <c r="J160" s="33" t="e">
        <f>+#REF!</f>
        <v>#REF!</v>
      </c>
      <c r="K160" s="70" t="e">
        <f t="shared" si="39"/>
        <v>#REF!</v>
      </c>
      <c r="L160" s="33">
        <f>+КЎ!D160</f>
        <v>84</v>
      </c>
      <c r="M160" s="33">
        <f>+КЎ!G160</f>
        <v>16</v>
      </c>
      <c r="N160" s="70">
        <f t="shared" si="40"/>
        <v>0.19047619047619047</v>
      </c>
      <c r="O160" s="33">
        <v>50</v>
      </c>
      <c r="P160" s="74">
        <v>5</v>
      </c>
      <c r="Q160" s="74">
        <v>192</v>
      </c>
      <c r="R160" s="74">
        <v>52</v>
      </c>
      <c r="T160" s="9">
        <v>229</v>
      </c>
      <c r="U160" s="88" t="e">
        <f t="shared" si="37"/>
        <v>#REF!</v>
      </c>
      <c r="V160" s="9" t="e">
        <f t="shared" si="38"/>
        <v>#REF!</v>
      </c>
    </row>
    <row r="161" spans="1:22" s="9" customFormat="1" x14ac:dyDescent="0.25">
      <c r="B161" s="31">
        <v>10</v>
      </c>
      <c r="C161" s="32" t="s">
        <v>313</v>
      </c>
      <c r="D161" s="33" t="e">
        <f>++#REF!</f>
        <v>#REF!</v>
      </c>
      <c r="E161" s="33" t="e">
        <f t="shared" si="43"/>
        <v>#REF!</v>
      </c>
      <c r="F161" s="33">
        <v>879</v>
      </c>
      <c r="G161" s="33" t="e">
        <f>+#REF!</f>
        <v>#REF!</v>
      </c>
      <c r="H161" s="70" t="e">
        <f t="shared" si="42"/>
        <v>#REF!</v>
      </c>
      <c r="I161" s="33" t="e">
        <f>+#REF!</f>
        <v>#REF!</v>
      </c>
      <c r="J161" s="33" t="e">
        <f>+#REF!</f>
        <v>#REF!</v>
      </c>
      <c r="K161" s="70" t="e">
        <f t="shared" si="39"/>
        <v>#REF!</v>
      </c>
      <c r="L161" s="33">
        <f>+КЎ!D161</f>
        <v>80</v>
      </c>
      <c r="M161" s="33">
        <f>+КЎ!G161</f>
        <v>35</v>
      </c>
      <c r="N161" s="70">
        <f t="shared" si="40"/>
        <v>0.4375</v>
      </c>
      <c r="O161" s="33">
        <v>38</v>
      </c>
      <c r="P161" s="74">
        <v>38</v>
      </c>
      <c r="Q161" s="74">
        <v>195</v>
      </c>
      <c r="R161" s="74">
        <v>105</v>
      </c>
      <c r="T161" s="9">
        <v>176</v>
      </c>
      <c r="U161" s="88" t="e">
        <f t="shared" si="37"/>
        <v>#REF!</v>
      </c>
      <c r="V161" s="9" t="e">
        <f t="shared" si="38"/>
        <v>#REF!</v>
      </c>
    </row>
    <row r="162" spans="1:22" s="9" customFormat="1" x14ac:dyDescent="0.25">
      <c r="B162" s="31">
        <v>11</v>
      </c>
      <c r="C162" s="32" t="s">
        <v>314</v>
      </c>
      <c r="D162" s="33" t="e">
        <f>++#REF!</f>
        <v>#REF!</v>
      </c>
      <c r="E162" s="33" t="e">
        <f t="shared" si="43"/>
        <v>#REF!</v>
      </c>
      <c r="F162" s="33">
        <v>893</v>
      </c>
      <c r="G162" s="33" t="e">
        <f>+#REF!</f>
        <v>#REF!</v>
      </c>
      <c r="H162" s="70" t="e">
        <f t="shared" si="42"/>
        <v>#REF!</v>
      </c>
      <c r="I162" s="33" t="e">
        <f>+#REF!</f>
        <v>#REF!</v>
      </c>
      <c r="J162" s="33" t="e">
        <f>+#REF!</f>
        <v>#REF!</v>
      </c>
      <c r="K162" s="70" t="e">
        <f t="shared" si="39"/>
        <v>#REF!</v>
      </c>
      <c r="L162" s="33">
        <f>+КЎ!D162</f>
        <v>80</v>
      </c>
      <c r="M162" s="33">
        <f>+КЎ!G162</f>
        <v>40</v>
      </c>
      <c r="N162" s="70">
        <f t="shared" si="40"/>
        <v>0.5</v>
      </c>
      <c r="O162" s="33">
        <v>9</v>
      </c>
      <c r="P162" s="74">
        <v>0</v>
      </c>
      <c r="Q162" s="74">
        <v>130</v>
      </c>
      <c r="R162" s="74">
        <v>10</v>
      </c>
      <c r="T162" s="9">
        <v>179</v>
      </c>
      <c r="U162" s="88" t="e">
        <f t="shared" si="37"/>
        <v>#REF!</v>
      </c>
      <c r="V162" s="9" t="e">
        <f t="shared" si="38"/>
        <v>#REF!</v>
      </c>
    </row>
    <row r="163" spans="1:22" s="9" customFormat="1" x14ac:dyDescent="0.25">
      <c r="B163" s="31">
        <v>12</v>
      </c>
      <c r="C163" s="32" t="s">
        <v>315</v>
      </c>
      <c r="D163" s="33" t="e">
        <f>++#REF!</f>
        <v>#REF!</v>
      </c>
      <c r="E163" s="33" t="e">
        <f t="shared" si="43"/>
        <v>#REF!</v>
      </c>
      <c r="F163" s="33">
        <v>1251</v>
      </c>
      <c r="G163" s="33" t="e">
        <f>+#REF!</f>
        <v>#REF!</v>
      </c>
      <c r="H163" s="70" t="e">
        <f t="shared" si="42"/>
        <v>#REF!</v>
      </c>
      <c r="I163" s="33" t="e">
        <f>+#REF!</f>
        <v>#REF!</v>
      </c>
      <c r="J163" s="33" t="e">
        <f>+#REF!</f>
        <v>#REF!</v>
      </c>
      <c r="K163" s="70" t="e">
        <f t="shared" si="39"/>
        <v>#REF!</v>
      </c>
      <c r="L163" s="33">
        <f>+КЎ!D163</f>
        <v>85</v>
      </c>
      <c r="M163" s="33">
        <f>+КЎ!G163</f>
        <v>45</v>
      </c>
      <c r="N163" s="70">
        <f t="shared" si="40"/>
        <v>0.52941176470588236</v>
      </c>
      <c r="O163" s="33">
        <v>13</v>
      </c>
      <c r="P163" s="74">
        <v>0</v>
      </c>
      <c r="Q163" s="74">
        <v>128</v>
      </c>
      <c r="R163" s="74">
        <v>16</v>
      </c>
      <c r="T163" s="9">
        <v>250</v>
      </c>
      <c r="U163" s="88" t="e">
        <f t="shared" si="37"/>
        <v>#REF!</v>
      </c>
      <c r="V163" s="9" t="e">
        <f t="shared" si="38"/>
        <v>#REF!</v>
      </c>
    </row>
    <row r="164" spans="1:22" s="9" customFormat="1" x14ac:dyDescent="0.25">
      <c r="B164" s="31">
        <v>13</v>
      </c>
      <c r="C164" s="32" t="s">
        <v>316</v>
      </c>
      <c r="D164" s="33" t="e">
        <f>++#REF!</f>
        <v>#REF!</v>
      </c>
      <c r="E164" s="33" t="e">
        <f t="shared" si="43"/>
        <v>#REF!</v>
      </c>
      <c r="F164" s="33">
        <v>1265</v>
      </c>
      <c r="G164" s="33" t="e">
        <f>+#REF!</f>
        <v>#REF!</v>
      </c>
      <c r="H164" s="70" t="e">
        <f t="shared" si="42"/>
        <v>#REF!</v>
      </c>
      <c r="I164" s="33" t="e">
        <f>+#REF!</f>
        <v>#REF!</v>
      </c>
      <c r="J164" s="33" t="e">
        <f>+#REF!</f>
        <v>#REF!</v>
      </c>
      <c r="K164" s="70" t="e">
        <f t="shared" si="39"/>
        <v>#REF!</v>
      </c>
      <c r="L164" s="33">
        <f>+КЎ!D164</f>
        <v>85</v>
      </c>
      <c r="M164" s="33">
        <f>+КЎ!G164</f>
        <v>16</v>
      </c>
      <c r="N164" s="70">
        <f t="shared" si="40"/>
        <v>0.18823529411764706</v>
      </c>
      <c r="O164" s="33">
        <v>19</v>
      </c>
      <c r="P164" s="74">
        <v>3</v>
      </c>
      <c r="Q164" s="74">
        <v>89</v>
      </c>
      <c r="R164" s="74">
        <v>19</v>
      </c>
      <c r="T164" s="9">
        <v>253</v>
      </c>
      <c r="U164" s="88" t="e">
        <f t="shared" si="37"/>
        <v>#REF!</v>
      </c>
      <c r="V164" s="9" t="e">
        <f t="shared" si="38"/>
        <v>#REF!</v>
      </c>
    </row>
    <row r="165" spans="1:22" s="9" customFormat="1" x14ac:dyDescent="0.25">
      <c r="B165" s="31">
        <v>14</v>
      </c>
      <c r="C165" s="32" t="s">
        <v>317</v>
      </c>
      <c r="D165" s="33" t="e">
        <f>++#REF!</f>
        <v>#REF!</v>
      </c>
      <c r="E165" s="33" t="e">
        <f t="shared" si="43"/>
        <v>#REF!</v>
      </c>
      <c r="F165" s="33">
        <v>877</v>
      </c>
      <c r="G165" s="33" t="e">
        <f>+#REF!</f>
        <v>#REF!</v>
      </c>
      <c r="H165" s="70" t="e">
        <f t="shared" si="42"/>
        <v>#REF!</v>
      </c>
      <c r="I165" s="33" t="e">
        <f>+#REF!</f>
        <v>#REF!</v>
      </c>
      <c r="J165" s="33" t="e">
        <f>+#REF!</f>
        <v>#REF!</v>
      </c>
      <c r="K165" s="70" t="e">
        <f t="shared" si="39"/>
        <v>#REF!</v>
      </c>
      <c r="L165" s="33">
        <f>+КЎ!D165</f>
        <v>86</v>
      </c>
      <c r="M165" s="33">
        <f>+КЎ!G165</f>
        <v>17</v>
      </c>
      <c r="N165" s="70">
        <f t="shared" si="40"/>
        <v>0.19767441860465115</v>
      </c>
      <c r="O165" s="33">
        <v>33</v>
      </c>
      <c r="P165" s="74">
        <v>11</v>
      </c>
      <c r="Q165" s="74">
        <v>225</v>
      </c>
      <c r="R165" s="74">
        <v>34</v>
      </c>
      <c r="T165" s="9">
        <v>175</v>
      </c>
      <c r="U165" s="88" t="e">
        <f t="shared" si="37"/>
        <v>#REF!</v>
      </c>
      <c r="V165" s="9" t="e">
        <f t="shared" si="38"/>
        <v>#REF!</v>
      </c>
    </row>
    <row r="166" spans="1:22" s="9" customFormat="1" x14ac:dyDescent="0.25">
      <c r="B166" s="31">
        <v>15</v>
      </c>
      <c r="C166" s="32" t="s">
        <v>318</v>
      </c>
      <c r="D166" s="33" t="e">
        <f>++#REF!</f>
        <v>#REF!</v>
      </c>
      <c r="E166" s="33" t="e">
        <f t="shared" si="43"/>
        <v>#REF!</v>
      </c>
      <c r="F166" s="33">
        <v>1103</v>
      </c>
      <c r="G166" s="33" t="e">
        <f>+#REF!</f>
        <v>#REF!</v>
      </c>
      <c r="H166" s="70" t="e">
        <f t="shared" si="42"/>
        <v>#REF!</v>
      </c>
      <c r="I166" s="33" t="e">
        <f>+#REF!</f>
        <v>#REF!</v>
      </c>
      <c r="J166" s="33" t="e">
        <f>+#REF!</f>
        <v>#REF!</v>
      </c>
      <c r="K166" s="70" t="e">
        <f t="shared" si="39"/>
        <v>#REF!</v>
      </c>
      <c r="L166" s="33">
        <f>+КЎ!D166</f>
        <v>82</v>
      </c>
      <c r="M166" s="33">
        <f>+КЎ!G166</f>
        <v>11</v>
      </c>
      <c r="N166" s="70">
        <f t="shared" si="40"/>
        <v>0.13414634146341464</v>
      </c>
      <c r="O166" s="33">
        <v>10</v>
      </c>
      <c r="P166" s="74">
        <v>0</v>
      </c>
      <c r="Q166" s="74">
        <v>149</v>
      </c>
      <c r="R166" s="74">
        <v>27</v>
      </c>
      <c r="T166" s="9">
        <v>221</v>
      </c>
      <c r="U166" s="88" t="e">
        <f t="shared" si="37"/>
        <v>#REF!</v>
      </c>
      <c r="V166" s="9" t="e">
        <f t="shared" si="38"/>
        <v>#REF!</v>
      </c>
    </row>
    <row r="167" spans="1:22" s="9" customFormat="1" x14ac:dyDescent="0.25">
      <c r="B167" s="31">
        <v>16</v>
      </c>
      <c r="C167" s="32" t="s">
        <v>319</v>
      </c>
      <c r="D167" s="33" t="e">
        <f>++#REF!</f>
        <v>#REF!</v>
      </c>
      <c r="E167" s="33" t="e">
        <f t="shared" si="43"/>
        <v>#REF!</v>
      </c>
      <c r="F167" s="33">
        <v>749</v>
      </c>
      <c r="G167" s="33" t="e">
        <f>+#REF!</f>
        <v>#REF!</v>
      </c>
      <c r="H167" s="70" t="e">
        <f t="shared" si="42"/>
        <v>#REF!</v>
      </c>
      <c r="I167" s="33" t="e">
        <f>+#REF!</f>
        <v>#REF!</v>
      </c>
      <c r="J167" s="33" t="e">
        <f>+#REF!</f>
        <v>#REF!</v>
      </c>
      <c r="K167" s="70" t="e">
        <f t="shared" si="39"/>
        <v>#REF!</v>
      </c>
      <c r="L167" s="33">
        <f>+КЎ!D167</f>
        <v>80</v>
      </c>
      <c r="M167" s="33">
        <f>+КЎ!G167</f>
        <v>16</v>
      </c>
      <c r="N167" s="70">
        <f t="shared" si="40"/>
        <v>0.2</v>
      </c>
      <c r="O167" s="33">
        <v>96</v>
      </c>
      <c r="P167" s="74">
        <v>76</v>
      </c>
      <c r="Q167" s="74">
        <v>129</v>
      </c>
      <c r="R167" s="74">
        <v>78</v>
      </c>
      <c r="T167" s="9">
        <v>150</v>
      </c>
      <c r="U167" s="88" t="e">
        <f t="shared" si="37"/>
        <v>#REF!</v>
      </c>
      <c r="V167" s="9" t="e">
        <f t="shared" si="38"/>
        <v>#REF!</v>
      </c>
    </row>
    <row r="168" spans="1:22" s="9" customFormat="1" x14ac:dyDescent="0.25">
      <c r="B168" s="31">
        <v>17</v>
      </c>
      <c r="C168" s="32" t="s">
        <v>320</v>
      </c>
      <c r="D168" s="33" t="e">
        <f>++#REF!</f>
        <v>#REF!</v>
      </c>
      <c r="E168" s="33" t="e">
        <f t="shared" si="43"/>
        <v>#REF!</v>
      </c>
      <c r="F168" s="33">
        <v>554</v>
      </c>
      <c r="G168" s="33" t="e">
        <f>+#REF!</f>
        <v>#REF!</v>
      </c>
      <c r="H168" s="70" t="e">
        <f t="shared" si="42"/>
        <v>#REF!</v>
      </c>
      <c r="I168" s="33" t="e">
        <f>+#REF!</f>
        <v>#REF!</v>
      </c>
      <c r="J168" s="33" t="e">
        <f>+#REF!</f>
        <v>#REF!</v>
      </c>
      <c r="K168" s="70" t="e">
        <f t="shared" si="39"/>
        <v>#REF!</v>
      </c>
      <c r="L168" s="33">
        <f>+КЎ!D168</f>
        <v>83</v>
      </c>
      <c r="M168" s="33">
        <f>+КЎ!G168</f>
        <v>20</v>
      </c>
      <c r="N168" s="70">
        <f t="shared" si="40"/>
        <v>0.24096385542168675</v>
      </c>
      <c r="O168" s="33">
        <v>24</v>
      </c>
      <c r="P168" s="74">
        <v>3</v>
      </c>
      <c r="Q168" s="74">
        <v>113</v>
      </c>
      <c r="R168" s="74">
        <v>19</v>
      </c>
      <c r="T168" s="9">
        <v>111</v>
      </c>
      <c r="U168" s="88" t="e">
        <f t="shared" si="37"/>
        <v>#REF!</v>
      </c>
      <c r="V168" s="9" t="e">
        <f t="shared" si="38"/>
        <v>#REF!</v>
      </c>
    </row>
    <row r="169" spans="1:22" s="9" customFormat="1" x14ac:dyDescent="0.25">
      <c r="B169" s="31">
        <v>18</v>
      </c>
      <c r="C169" s="32" t="s">
        <v>321</v>
      </c>
      <c r="D169" s="33" t="e">
        <f>++#REF!</f>
        <v>#REF!</v>
      </c>
      <c r="E169" s="33" t="e">
        <f t="shared" si="43"/>
        <v>#REF!</v>
      </c>
      <c r="F169" s="33">
        <v>1193</v>
      </c>
      <c r="G169" s="33" t="e">
        <f>+#REF!</f>
        <v>#REF!</v>
      </c>
      <c r="H169" s="70" t="e">
        <f t="shared" si="42"/>
        <v>#REF!</v>
      </c>
      <c r="I169" s="33" t="e">
        <f>+#REF!</f>
        <v>#REF!</v>
      </c>
      <c r="J169" s="33" t="e">
        <f>+#REF!</f>
        <v>#REF!</v>
      </c>
      <c r="K169" s="70" t="e">
        <f t="shared" si="39"/>
        <v>#REF!</v>
      </c>
      <c r="L169" s="33">
        <f>+КЎ!D169</f>
        <v>84</v>
      </c>
      <c r="M169" s="33">
        <f>+КЎ!G169</f>
        <v>17</v>
      </c>
      <c r="N169" s="70">
        <f t="shared" si="40"/>
        <v>0.20238095238095238</v>
      </c>
      <c r="O169" s="33">
        <v>19</v>
      </c>
      <c r="P169" s="74">
        <v>2</v>
      </c>
      <c r="Q169" s="74">
        <v>169</v>
      </c>
      <c r="R169" s="74">
        <v>24</v>
      </c>
      <c r="T169" s="9">
        <v>239</v>
      </c>
      <c r="U169" s="88" t="e">
        <f t="shared" si="37"/>
        <v>#REF!</v>
      </c>
      <c r="V169" s="9" t="e">
        <f t="shared" si="38"/>
        <v>#REF!</v>
      </c>
    </row>
    <row r="170" spans="1:22" s="9" customFormat="1" x14ac:dyDescent="0.25">
      <c r="B170" s="31">
        <v>19</v>
      </c>
      <c r="C170" s="32" t="s">
        <v>322</v>
      </c>
      <c r="D170" s="33" t="e">
        <f>++#REF!</f>
        <v>#REF!</v>
      </c>
      <c r="E170" s="33" t="e">
        <f t="shared" si="43"/>
        <v>#REF!</v>
      </c>
      <c r="F170" s="33">
        <v>1037</v>
      </c>
      <c r="G170" s="33" t="e">
        <f>+#REF!</f>
        <v>#REF!</v>
      </c>
      <c r="H170" s="70" t="e">
        <f t="shared" si="42"/>
        <v>#REF!</v>
      </c>
      <c r="I170" s="33" t="e">
        <f>+#REF!</f>
        <v>#REF!</v>
      </c>
      <c r="J170" s="33" t="e">
        <f>+#REF!</f>
        <v>#REF!</v>
      </c>
      <c r="K170" s="70" t="e">
        <f t="shared" si="39"/>
        <v>#REF!</v>
      </c>
      <c r="L170" s="33">
        <f>+КЎ!D170</f>
        <v>85</v>
      </c>
      <c r="M170" s="33">
        <f>+КЎ!G170</f>
        <v>21</v>
      </c>
      <c r="N170" s="70">
        <f t="shared" si="40"/>
        <v>0.24705882352941178</v>
      </c>
      <c r="O170" s="33">
        <v>32</v>
      </c>
      <c r="P170" s="74">
        <v>18</v>
      </c>
      <c r="Q170" s="74">
        <v>76</v>
      </c>
      <c r="R170" s="74">
        <v>43</v>
      </c>
      <c r="T170" s="9">
        <v>207</v>
      </c>
      <c r="U170" s="88" t="e">
        <f t="shared" si="37"/>
        <v>#REF!</v>
      </c>
      <c r="V170" s="9" t="e">
        <f t="shared" si="38"/>
        <v>#REF!</v>
      </c>
    </row>
    <row r="171" spans="1:22" s="9" customFormat="1" x14ac:dyDescent="0.25">
      <c r="B171" s="31">
        <v>20</v>
      </c>
      <c r="C171" s="32" t="s">
        <v>323</v>
      </c>
      <c r="D171" s="33" t="e">
        <f>++#REF!</f>
        <v>#REF!</v>
      </c>
      <c r="E171" s="33" t="e">
        <f t="shared" si="43"/>
        <v>#REF!</v>
      </c>
      <c r="F171" s="33">
        <v>1011</v>
      </c>
      <c r="G171" s="33" t="e">
        <f>+#REF!</f>
        <v>#REF!</v>
      </c>
      <c r="H171" s="70" t="e">
        <f t="shared" si="42"/>
        <v>#REF!</v>
      </c>
      <c r="I171" s="33" t="e">
        <f>+#REF!</f>
        <v>#REF!</v>
      </c>
      <c r="J171" s="33" t="e">
        <f>+#REF!</f>
        <v>#REF!</v>
      </c>
      <c r="K171" s="70" t="e">
        <f t="shared" si="39"/>
        <v>#REF!</v>
      </c>
      <c r="L171" s="33">
        <f>+КЎ!D171</f>
        <v>75</v>
      </c>
      <c r="M171" s="33">
        <f>+КЎ!G171</f>
        <v>20</v>
      </c>
      <c r="N171" s="70">
        <f t="shared" si="40"/>
        <v>0.26666666666666666</v>
      </c>
      <c r="O171" s="33">
        <v>32</v>
      </c>
      <c r="P171" s="74">
        <v>8</v>
      </c>
      <c r="Q171" s="74">
        <v>124</v>
      </c>
      <c r="R171" s="74">
        <v>26</v>
      </c>
      <c r="T171" s="9">
        <v>202</v>
      </c>
      <c r="U171" s="88" t="e">
        <f t="shared" si="37"/>
        <v>#REF!</v>
      </c>
      <c r="V171" s="9" t="e">
        <f t="shared" si="38"/>
        <v>#REF!</v>
      </c>
    </row>
    <row r="172" spans="1:22" s="9" customFormat="1" x14ac:dyDescent="0.25">
      <c r="B172" s="31">
        <v>21</v>
      </c>
      <c r="C172" s="32" t="s">
        <v>324</v>
      </c>
      <c r="D172" s="33" t="e">
        <f>++#REF!</f>
        <v>#REF!</v>
      </c>
      <c r="E172" s="33" t="e">
        <f t="shared" si="43"/>
        <v>#REF!</v>
      </c>
      <c r="F172" s="33">
        <v>666</v>
      </c>
      <c r="G172" s="33" t="e">
        <f>+#REF!</f>
        <v>#REF!</v>
      </c>
      <c r="H172" s="70" t="e">
        <f t="shared" si="42"/>
        <v>#REF!</v>
      </c>
      <c r="I172" s="33" t="e">
        <f>+#REF!</f>
        <v>#REF!</v>
      </c>
      <c r="J172" s="33" t="e">
        <f>+#REF!</f>
        <v>#REF!</v>
      </c>
      <c r="K172" s="70" t="e">
        <f t="shared" si="39"/>
        <v>#REF!</v>
      </c>
      <c r="L172" s="33">
        <f>+КЎ!D172</f>
        <v>83</v>
      </c>
      <c r="M172" s="33">
        <f>+КЎ!G172</f>
        <v>37</v>
      </c>
      <c r="N172" s="70">
        <f t="shared" si="40"/>
        <v>0.44578313253012047</v>
      </c>
      <c r="O172" s="33">
        <v>33</v>
      </c>
      <c r="P172" s="74">
        <v>3</v>
      </c>
      <c r="Q172" s="74">
        <v>98</v>
      </c>
      <c r="R172" s="74">
        <v>39</v>
      </c>
      <c r="T172" s="9">
        <v>133</v>
      </c>
      <c r="U172" s="88" t="e">
        <f t="shared" si="37"/>
        <v>#REF!</v>
      </c>
      <c r="V172" s="9" t="e">
        <f t="shared" si="38"/>
        <v>#REF!</v>
      </c>
    </row>
    <row r="173" spans="1:22" s="9" customFormat="1" x14ac:dyDescent="0.25">
      <c r="B173" s="31">
        <v>22</v>
      </c>
      <c r="C173" s="32" t="s">
        <v>325</v>
      </c>
      <c r="D173" s="33" t="e">
        <f>++#REF!</f>
        <v>#REF!</v>
      </c>
      <c r="E173" s="33" t="e">
        <f t="shared" si="43"/>
        <v>#REF!</v>
      </c>
      <c r="F173" s="33">
        <v>1309</v>
      </c>
      <c r="G173" s="33" t="e">
        <f>+#REF!</f>
        <v>#REF!</v>
      </c>
      <c r="H173" s="70" t="e">
        <f t="shared" si="42"/>
        <v>#REF!</v>
      </c>
      <c r="I173" s="33" t="e">
        <f>+#REF!</f>
        <v>#REF!</v>
      </c>
      <c r="J173" s="33" t="e">
        <f>+#REF!</f>
        <v>#REF!</v>
      </c>
      <c r="K173" s="70" t="e">
        <f t="shared" si="39"/>
        <v>#REF!</v>
      </c>
      <c r="L173" s="33">
        <f>+КЎ!D173</f>
        <v>80</v>
      </c>
      <c r="M173" s="33">
        <f>+КЎ!G173</f>
        <v>101</v>
      </c>
      <c r="N173" s="70">
        <f t="shared" si="40"/>
        <v>1.2625</v>
      </c>
      <c r="O173" s="33">
        <v>93</v>
      </c>
      <c r="P173" s="74">
        <v>0</v>
      </c>
      <c r="Q173" s="74">
        <v>210</v>
      </c>
      <c r="R173" s="74">
        <v>89</v>
      </c>
      <c r="T173" s="9">
        <v>262</v>
      </c>
      <c r="U173" s="88" t="e">
        <f t="shared" si="37"/>
        <v>#REF!</v>
      </c>
      <c r="V173" s="9" t="e">
        <f t="shared" si="38"/>
        <v>#REF!</v>
      </c>
    </row>
    <row r="174" spans="1:22" s="14" customFormat="1" ht="60" customHeight="1" x14ac:dyDescent="0.25">
      <c r="A174" s="10">
        <v>1</v>
      </c>
      <c r="B174" s="11">
        <v>11</v>
      </c>
      <c r="C174" s="4" t="s">
        <v>385</v>
      </c>
      <c r="D174" s="18" t="e">
        <f>SUM(D152:D173)</f>
        <v>#REF!</v>
      </c>
      <c r="E174" s="18" t="e">
        <f>SUM(E152:E173)</f>
        <v>#REF!</v>
      </c>
      <c r="F174" s="18">
        <f>SUM(F152:F173)</f>
        <v>22148</v>
      </c>
      <c r="G174" s="18" t="e">
        <f>SUM(G152:G173)</f>
        <v>#REF!</v>
      </c>
      <c r="H174" s="13" t="e">
        <f>+G174/F174</f>
        <v>#REF!</v>
      </c>
      <c r="I174" s="18" t="e">
        <f>SUM(I152:I173)</f>
        <v>#REF!</v>
      </c>
      <c r="J174" s="18" t="e">
        <f>SUM(J152:J173)</f>
        <v>#REF!</v>
      </c>
      <c r="K174" s="13" t="e">
        <f>+J174/I174</f>
        <v>#REF!</v>
      </c>
      <c r="L174" s="18">
        <f>SUM(L152:L173)</f>
        <v>1810</v>
      </c>
      <c r="M174" s="18">
        <f>SUM(M152:M173)</f>
        <v>585</v>
      </c>
      <c r="N174" s="13">
        <f>+M174/L174</f>
        <v>0.32320441988950277</v>
      </c>
      <c r="O174" s="18">
        <v>779</v>
      </c>
      <c r="P174" s="18">
        <v>286</v>
      </c>
      <c r="Q174" s="18">
        <v>3106</v>
      </c>
      <c r="R174" s="18">
        <f>SUM(R152:R173)</f>
        <v>866</v>
      </c>
      <c r="T174" s="14">
        <v>4430</v>
      </c>
      <c r="U174" s="88" t="e">
        <f t="shared" si="37"/>
        <v>#REF!</v>
      </c>
      <c r="V174" s="9" t="e">
        <f t="shared" si="38"/>
        <v>#REF!</v>
      </c>
    </row>
    <row r="175" spans="1:22" s="9" customFormat="1" x14ac:dyDescent="0.25">
      <c r="B175" s="31">
        <v>1</v>
      </c>
      <c r="C175" s="32" t="s">
        <v>258</v>
      </c>
      <c r="D175" s="33" t="e">
        <f>++#REF!</f>
        <v>#REF!</v>
      </c>
      <c r="E175" s="33" t="e">
        <f t="shared" si="43"/>
        <v>#REF!</v>
      </c>
      <c r="F175" s="31">
        <v>1428</v>
      </c>
      <c r="G175" s="33" t="e">
        <f>+#REF!</f>
        <v>#REF!</v>
      </c>
      <c r="H175" s="70" t="e">
        <f t="shared" si="42"/>
        <v>#REF!</v>
      </c>
      <c r="I175" s="33" t="e">
        <f>+#REF!</f>
        <v>#REF!</v>
      </c>
      <c r="J175" s="33" t="e">
        <f>+#REF!</f>
        <v>#REF!</v>
      </c>
      <c r="K175" s="70" t="e">
        <f t="shared" si="39"/>
        <v>#REF!</v>
      </c>
      <c r="L175" s="33">
        <f>+КЎ!D175</f>
        <v>130</v>
      </c>
      <c r="M175" s="33">
        <f>+КЎ!G175</f>
        <v>60</v>
      </c>
      <c r="N175" s="70">
        <f t="shared" si="40"/>
        <v>0.46153846153846156</v>
      </c>
      <c r="O175" s="33">
        <v>3</v>
      </c>
      <c r="P175" s="82">
        <v>3</v>
      </c>
      <c r="Q175" s="82">
        <v>57</v>
      </c>
      <c r="R175" s="36">
        <v>15</v>
      </c>
      <c r="T175" s="9">
        <v>349</v>
      </c>
      <c r="U175" s="88" t="e">
        <f t="shared" si="37"/>
        <v>#REF!</v>
      </c>
      <c r="V175" s="9" t="e">
        <f t="shared" si="38"/>
        <v>#REF!</v>
      </c>
    </row>
    <row r="176" spans="1:22" s="9" customFormat="1" x14ac:dyDescent="0.25">
      <c r="B176" s="31">
        <v>2</v>
      </c>
      <c r="C176" s="32" t="s">
        <v>259</v>
      </c>
      <c r="D176" s="33" t="e">
        <f>++#REF!</f>
        <v>#REF!</v>
      </c>
      <c r="E176" s="33" t="e">
        <f t="shared" si="43"/>
        <v>#REF!</v>
      </c>
      <c r="F176" s="31">
        <v>2515</v>
      </c>
      <c r="G176" s="33" t="e">
        <f>+#REF!</f>
        <v>#REF!</v>
      </c>
      <c r="H176" s="70" t="e">
        <f t="shared" si="42"/>
        <v>#REF!</v>
      </c>
      <c r="I176" s="33" t="e">
        <f>+#REF!</f>
        <v>#REF!</v>
      </c>
      <c r="J176" s="33" t="e">
        <f>+#REF!</f>
        <v>#REF!</v>
      </c>
      <c r="K176" s="70" t="e">
        <f t="shared" si="39"/>
        <v>#REF!</v>
      </c>
      <c r="L176" s="33">
        <f>+КЎ!D176</f>
        <v>270</v>
      </c>
      <c r="M176" s="33">
        <f>+КЎ!G176</f>
        <v>6</v>
      </c>
      <c r="N176" s="70">
        <f t="shared" si="40"/>
        <v>2.2222222222222223E-2</v>
      </c>
      <c r="O176" s="33">
        <v>5</v>
      </c>
      <c r="P176" s="82">
        <v>9</v>
      </c>
      <c r="Q176" s="82">
        <v>139</v>
      </c>
      <c r="R176" s="36">
        <v>138</v>
      </c>
      <c r="T176" s="9">
        <v>588</v>
      </c>
      <c r="U176" s="88" t="e">
        <f t="shared" si="37"/>
        <v>#REF!</v>
      </c>
      <c r="V176" s="9" t="e">
        <f t="shared" si="38"/>
        <v>#REF!</v>
      </c>
    </row>
    <row r="177" spans="2:22" s="9" customFormat="1" x14ac:dyDescent="0.25">
      <c r="B177" s="31">
        <v>3</v>
      </c>
      <c r="C177" s="32" t="s">
        <v>386</v>
      </c>
      <c r="D177" s="33" t="e">
        <f>++#REF!</f>
        <v>#REF!</v>
      </c>
      <c r="E177" s="33" t="e">
        <f t="shared" si="43"/>
        <v>#REF!</v>
      </c>
      <c r="F177" s="31">
        <v>1926</v>
      </c>
      <c r="G177" s="33" t="e">
        <f>+#REF!</f>
        <v>#REF!</v>
      </c>
      <c r="H177" s="70" t="e">
        <f t="shared" si="42"/>
        <v>#REF!</v>
      </c>
      <c r="I177" s="33" t="e">
        <f>+#REF!</f>
        <v>#REF!</v>
      </c>
      <c r="J177" s="33" t="e">
        <f>+#REF!</f>
        <v>#REF!</v>
      </c>
      <c r="K177" s="70" t="e">
        <f t="shared" si="39"/>
        <v>#REF!</v>
      </c>
      <c r="L177" s="33">
        <f>+КЎ!D177</f>
        <v>275</v>
      </c>
      <c r="M177" s="33">
        <f>+КЎ!G177</f>
        <v>58</v>
      </c>
      <c r="N177" s="70">
        <f t="shared" si="40"/>
        <v>0.21090909090909091</v>
      </c>
      <c r="O177" s="33">
        <v>0</v>
      </c>
      <c r="P177" s="82">
        <v>0</v>
      </c>
      <c r="Q177" s="82">
        <v>58</v>
      </c>
      <c r="R177" s="36">
        <v>5</v>
      </c>
      <c r="T177" s="9">
        <v>531</v>
      </c>
      <c r="U177" s="88" t="e">
        <f t="shared" si="37"/>
        <v>#REF!</v>
      </c>
      <c r="V177" s="9" t="e">
        <f t="shared" si="38"/>
        <v>#REF!</v>
      </c>
    </row>
    <row r="178" spans="2:22" s="9" customFormat="1" x14ac:dyDescent="0.25">
      <c r="B178" s="31">
        <v>4</v>
      </c>
      <c r="C178" s="32" t="s">
        <v>387</v>
      </c>
      <c r="D178" s="33" t="e">
        <f>++#REF!</f>
        <v>#REF!</v>
      </c>
      <c r="E178" s="33" t="e">
        <f t="shared" si="43"/>
        <v>#REF!</v>
      </c>
      <c r="F178" s="31">
        <v>2635</v>
      </c>
      <c r="G178" s="33" t="e">
        <f>+#REF!</f>
        <v>#REF!</v>
      </c>
      <c r="H178" s="70" t="e">
        <f t="shared" si="42"/>
        <v>#REF!</v>
      </c>
      <c r="I178" s="33" t="e">
        <f>+#REF!</f>
        <v>#REF!</v>
      </c>
      <c r="J178" s="33" t="e">
        <f>+#REF!</f>
        <v>#REF!</v>
      </c>
      <c r="K178" s="70" t="e">
        <f t="shared" si="39"/>
        <v>#REF!</v>
      </c>
      <c r="L178" s="33">
        <f>+КЎ!D178</f>
        <v>290</v>
      </c>
      <c r="M178" s="33">
        <f>+КЎ!G178</f>
        <v>41</v>
      </c>
      <c r="N178" s="70">
        <f t="shared" si="40"/>
        <v>0.14137931034482759</v>
      </c>
      <c r="O178" s="33">
        <v>0</v>
      </c>
      <c r="P178" s="82">
        <v>2</v>
      </c>
      <c r="Q178" s="82">
        <v>38</v>
      </c>
      <c r="R178" s="36">
        <v>22</v>
      </c>
      <c r="T178" s="9">
        <v>562</v>
      </c>
      <c r="U178" s="88" t="e">
        <f t="shared" si="37"/>
        <v>#REF!</v>
      </c>
      <c r="V178" s="9" t="e">
        <f t="shared" si="38"/>
        <v>#REF!</v>
      </c>
    </row>
    <row r="179" spans="2:22" s="9" customFormat="1" x14ac:dyDescent="0.25">
      <c r="B179" s="31">
        <v>5</v>
      </c>
      <c r="C179" s="32" t="s">
        <v>260</v>
      </c>
      <c r="D179" s="33" t="e">
        <f>++#REF!</f>
        <v>#REF!</v>
      </c>
      <c r="E179" s="33" t="e">
        <f t="shared" si="43"/>
        <v>#REF!</v>
      </c>
      <c r="F179" s="31">
        <v>1501</v>
      </c>
      <c r="G179" s="33" t="e">
        <f>+#REF!</f>
        <v>#REF!</v>
      </c>
      <c r="H179" s="70" t="e">
        <f t="shared" si="42"/>
        <v>#REF!</v>
      </c>
      <c r="I179" s="33" t="e">
        <f>+#REF!</f>
        <v>#REF!</v>
      </c>
      <c r="J179" s="33" t="e">
        <f>+#REF!</f>
        <v>#REF!</v>
      </c>
      <c r="K179" s="70" t="e">
        <f t="shared" si="39"/>
        <v>#REF!</v>
      </c>
      <c r="L179" s="33">
        <f>+КЎ!D179</f>
        <v>185</v>
      </c>
      <c r="M179" s="33">
        <f>+КЎ!G179</f>
        <v>39</v>
      </c>
      <c r="N179" s="70">
        <f t="shared" si="40"/>
        <v>0.21081081081081082</v>
      </c>
      <c r="O179" s="33">
        <v>1</v>
      </c>
      <c r="P179" s="82">
        <v>2</v>
      </c>
      <c r="Q179" s="82">
        <v>38</v>
      </c>
      <c r="R179" s="36">
        <v>26</v>
      </c>
      <c r="T179" s="9">
        <v>373</v>
      </c>
      <c r="U179" s="88" t="e">
        <f t="shared" si="37"/>
        <v>#REF!</v>
      </c>
      <c r="V179" s="9" t="e">
        <f t="shared" si="38"/>
        <v>#REF!</v>
      </c>
    </row>
    <row r="180" spans="2:22" s="9" customFormat="1" x14ac:dyDescent="0.25">
      <c r="B180" s="31">
        <v>6</v>
      </c>
      <c r="C180" s="32" t="s">
        <v>388</v>
      </c>
      <c r="D180" s="33" t="e">
        <f>++#REF!</f>
        <v>#REF!</v>
      </c>
      <c r="E180" s="33" t="e">
        <f t="shared" si="43"/>
        <v>#REF!</v>
      </c>
      <c r="F180" s="31">
        <v>1522</v>
      </c>
      <c r="G180" s="33" t="e">
        <f>+#REF!</f>
        <v>#REF!</v>
      </c>
      <c r="H180" s="70" t="e">
        <f t="shared" si="42"/>
        <v>#REF!</v>
      </c>
      <c r="I180" s="33" t="e">
        <f>+#REF!</f>
        <v>#REF!</v>
      </c>
      <c r="J180" s="33" t="e">
        <f>+#REF!</f>
        <v>#REF!</v>
      </c>
      <c r="K180" s="70" t="e">
        <f t="shared" si="39"/>
        <v>#REF!</v>
      </c>
      <c r="L180" s="33">
        <f>+КЎ!D180</f>
        <v>220</v>
      </c>
      <c r="M180" s="33">
        <f>+КЎ!G180</f>
        <v>78</v>
      </c>
      <c r="N180" s="70">
        <f t="shared" si="40"/>
        <v>0.35454545454545455</v>
      </c>
      <c r="O180" s="33">
        <v>20</v>
      </c>
      <c r="P180" s="82">
        <v>20</v>
      </c>
      <c r="Q180" s="82">
        <v>98</v>
      </c>
      <c r="R180" s="36">
        <v>50</v>
      </c>
      <c r="T180" s="9">
        <v>377</v>
      </c>
      <c r="U180" s="88" t="e">
        <f t="shared" si="37"/>
        <v>#REF!</v>
      </c>
      <c r="V180" s="9" t="e">
        <f t="shared" si="38"/>
        <v>#REF!</v>
      </c>
    </row>
    <row r="181" spans="2:22" s="9" customFormat="1" x14ac:dyDescent="0.25">
      <c r="B181" s="31">
        <v>7</v>
      </c>
      <c r="C181" s="32" t="s">
        <v>261</v>
      </c>
      <c r="D181" s="33" t="e">
        <f>++#REF!</f>
        <v>#REF!</v>
      </c>
      <c r="E181" s="33" t="e">
        <f t="shared" si="43"/>
        <v>#REF!</v>
      </c>
      <c r="F181" s="31">
        <v>1553</v>
      </c>
      <c r="G181" s="33" t="e">
        <f>+#REF!</f>
        <v>#REF!</v>
      </c>
      <c r="H181" s="70" t="e">
        <f t="shared" si="42"/>
        <v>#REF!</v>
      </c>
      <c r="I181" s="33" t="e">
        <f>+#REF!</f>
        <v>#REF!</v>
      </c>
      <c r="J181" s="33" t="e">
        <f>+#REF!</f>
        <v>#REF!</v>
      </c>
      <c r="K181" s="70" t="e">
        <f t="shared" si="39"/>
        <v>#REF!</v>
      </c>
      <c r="L181" s="33">
        <f>+КЎ!D181</f>
        <v>155</v>
      </c>
      <c r="M181" s="33">
        <f>+КЎ!G181</f>
        <v>15</v>
      </c>
      <c r="N181" s="70">
        <f t="shared" si="40"/>
        <v>9.6774193548387094E-2</v>
      </c>
      <c r="O181" s="33">
        <v>3</v>
      </c>
      <c r="P181" s="82">
        <v>10</v>
      </c>
      <c r="Q181" s="82">
        <v>25</v>
      </c>
      <c r="R181" s="36">
        <v>168</v>
      </c>
      <c r="T181" s="9">
        <v>388</v>
      </c>
      <c r="U181" s="88" t="e">
        <f t="shared" si="37"/>
        <v>#REF!</v>
      </c>
      <c r="V181" s="9" t="e">
        <f t="shared" si="38"/>
        <v>#REF!</v>
      </c>
    </row>
    <row r="182" spans="2:22" s="9" customFormat="1" x14ac:dyDescent="0.25">
      <c r="B182" s="31">
        <v>8</v>
      </c>
      <c r="C182" s="32" t="s">
        <v>389</v>
      </c>
      <c r="D182" s="33" t="e">
        <f>++#REF!</f>
        <v>#REF!</v>
      </c>
      <c r="E182" s="33" t="e">
        <f t="shared" si="43"/>
        <v>#REF!</v>
      </c>
      <c r="F182" s="31">
        <v>1789</v>
      </c>
      <c r="G182" s="33" t="e">
        <f>+#REF!</f>
        <v>#REF!</v>
      </c>
      <c r="H182" s="70" t="e">
        <f t="shared" si="42"/>
        <v>#REF!</v>
      </c>
      <c r="I182" s="33" t="e">
        <f>+#REF!</f>
        <v>#REF!</v>
      </c>
      <c r="J182" s="33" t="e">
        <f>+#REF!</f>
        <v>#REF!</v>
      </c>
      <c r="K182" s="70" t="e">
        <f t="shared" si="39"/>
        <v>#REF!</v>
      </c>
      <c r="L182" s="33">
        <f>+КЎ!D182</f>
        <v>150</v>
      </c>
      <c r="M182" s="33">
        <f>+КЎ!G182</f>
        <v>32</v>
      </c>
      <c r="N182" s="70">
        <f t="shared" si="40"/>
        <v>0.21333333333333335</v>
      </c>
      <c r="O182" s="33">
        <v>1</v>
      </c>
      <c r="P182" s="82">
        <v>19</v>
      </c>
      <c r="Q182" s="82">
        <v>51</v>
      </c>
      <c r="R182" s="36">
        <v>36</v>
      </c>
      <c r="T182" s="9">
        <v>402</v>
      </c>
      <c r="U182" s="88" t="e">
        <f t="shared" si="37"/>
        <v>#REF!</v>
      </c>
      <c r="V182" s="9" t="e">
        <f t="shared" si="38"/>
        <v>#REF!</v>
      </c>
    </row>
    <row r="183" spans="2:22" s="9" customFormat="1" x14ac:dyDescent="0.25">
      <c r="B183" s="31">
        <v>9</v>
      </c>
      <c r="C183" s="32" t="s">
        <v>390</v>
      </c>
      <c r="D183" s="33" t="e">
        <f>++#REF!</f>
        <v>#REF!</v>
      </c>
      <c r="E183" s="33" t="e">
        <f t="shared" si="43"/>
        <v>#REF!</v>
      </c>
      <c r="F183" s="31">
        <v>1072</v>
      </c>
      <c r="G183" s="33" t="e">
        <f>+#REF!</f>
        <v>#REF!</v>
      </c>
      <c r="H183" s="70" t="e">
        <f t="shared" si="42"/>
        <v>#REF!</v>
      </c>
      <c r="I183" s="33" t="e">
        <f>+#REF!</f>
        <v>#REF!</v>
      </c>
      <c r="J183" s="33" t="e">
        <f>+#REF!</f>
        <v>#REF!</v>
      </c>
      <c r="K183" s="70" t="e">
        <f t="shared" si="39"/>
        <v>#REF!</v>
      </c>
      <c r="L183" s="33">
        <f>+КЎ!D183</f>
        <v>120</v>
      </c>
      <c r="M183" s="33">
        <f>+КЎ!G183</f>
        <v>38</v>
      </c>
      <c r="N183" s="70">
        <f t="shared" si="40"/>
        <v>0.31666666666666665</v>
      </c>
      <c r="O183" s="33">
        <v>0</v>
      </c>
      <c r="P183" s="82">
        <v>0</v>
      </c>
      <c r="Q183" s="82">
        <v>92</v>
      </c>
      <c r="R183" s="36">
        <v>63</v>
      </c>
      <c r="T183" s="9">
        <v>270</v>
      </c>
      <c r="U183" s="88" t="e">
        <f t="shared" si="37"/>
        <v>#REF!</v>
      </c>
      <c r="V183" s="9" t="e">
        <f t="shared" si="38"/>
        <v>#REF!</v>
      </c>
    </row>
    <row r="184" spans="2:22" s="9" customFormat="1" x14ac:dyDescent="0.25">
      <c r="B184" s="31">
        <v>10</v>
      </c>
      <c r="C184" s="32" t="s">
        <v>262</v>
      </c>
      <c r="D184" s="33" t="e">
        <f>++#REF!</f>
        <v>#REF!</v>
      </c>
      <c r="E184" s="33" t="e">
        <f t="shared" si="43"/>
        <v>#REF!</v>
      </c>
      <c r="F184" s="31">
        <v>1766</v>
      </c>
      <c r="G184" s="33" t="e">
        <f>+#REF!</f>
        <v>#REF!</v>
      </c>
      <c r="H184" s="70" t="e">
        <f t="shared" si="42"/>
        <v>#REF!</v>
      </c>
      <c r="I184" s="33" t="e">
        <f>+#REF!</f>
        <v>#REF!</v>
      </c>
      <c r="J184" s="33" t="e">
        <f>+#REF!</f>
        <v>#REF!</v>
      </c>
      <c r="K184" s="70" t="e">
        <f t="shared" si="39"/>
        <v>#REF!</v>
      </c>
      <c r="L184" s="33">
        <f>+КЎ!D184</f>
        <v>170</v>
      </c>
      <c r="M184" s="33">
        <f>+КЎ!G184</f>
        <v>28</v>
      </c>
      <c r="N184" s="70">
        <f t="shared" si="40"/>
        <v>0.16470588235294117</v>
      </c>
      <c r="O184" s="33">
        <v>3</v>
      </c>
      <c r="P184" s="82">
        <v>3</v>
      </c>
      <c r="Q184" s="82">
        <v>65</v>
      </c>
      <c r="R184" s="36">
        <v>70</v>
      </c>
      <c r="T184" s="9">
        <v>432</v>
      </c>
      <c r="U184" s="88" t="e">
        <f t="shared" si="37"/>
        <v>#REF!</v>
      </c>
      <c r="V184" s="9" t="e">
        <f t="shared" si="38"/>
        <v>#REF!</v>
      </c>
    </row>
    <row r="185" spans="2:22" s="9" customFormat="1" x14ac:dyDescent="0.25">
      <c r="B185" s="31">
        <v>11</v>
      </c>
      <c r="C185" s="32" t="s">
        <v>263</v>
      </c>
      <c r="D185" s="33" t="e">
        <f>++#REF!</f>
        <v>#REF!</v>
      </c>
      <c r="E185" s="33" t="e">
        <f t="shared" si="43"/>
        <v>#REF!</v>
      </c>
      <c r="F185" s="31">
        <v>2124</v>
      </c>
      <c r="G185" s="33" t="e">
        <f>+#REF!</f>
        <v>#REF!</v>
      </c>
      <c r="H185" s="70" t="e">
        <f t="shared" si="42"/>
        <v>#REF!</v>
      </c>
      <c r="I185" s="33" t="e">
        <f>+#REF!</f>
        <v>#REF!</v>
      </c>
      <c r="J185" s="33" t="e">
        <f>+#REF!</f>
        <v>#REF!</v>
      </c>
      <c r="K185" s="70" t="e">
        <f t="shared" si="39"/>
        <v>#REF!</v>
      </c>
      <c r="L185" s="33">
        <f>+КЎ!D185</f>
        <v>190</v>
      </c>
      <c r="M185" s="33">
        <f>+КЎ!G185</f>
        <v>55</v>
      </c>
      <c r="N185" s="70">
        <f t="shared" si="40"/>
        <v>0.28947368421052633</v>
      </c>
      <c r="O185" s="33">
        <v>7</v>
      </c>
      <c r="P185" s="82">
        <v>10</v>
      </c>
      <c r="Q185" s="82">
        <v>84</v>
      </c>
      <c r="R185" s="36">
        <v>40</v>
      </c>
      <c r="T185" s="9">
        <v>511</v>
      </c>
      <c r="U185" s="88" t="e">
        <f t="shared" si="37"/>
        <v>#REF!</v>
      </c>
      <c r="V185" s="9" t="e">
        <f t="shared" si="38"/>
        <v>#REF!</v>
      </c>
    </row>
    <row r="186" spans="2:22" s="9" customFormat="1" x14ac:dyDescent="0.25">
      <c r="B186" s="31">
        <v>12</v>
      </c>
      <c r="C186" s="32" t="s">
        <v>264</v>
      </c>
      <c r="D186" s="33" t="e">
        <f>++#REF!</f>
        <v>#REF!</v>
      </c>
      <c r="E186" s="33" t="e">
        <f t="shared" si="43"/>
        <v>#REF!</v>
      </c>
      <c r="F186" s="31">
        <v>1522</v>
      </c>
      <c r="G186" s="33" t="e">
        <f>+#REF!</f>
        <v>#REF!</v>
      </c>
      <c r="H186" s="70" t="e">
        <f t="shared" si="42"/>
        <v>#REF!</v>
      </c>
      <c r="I186" s="33" t="e">
        <f>+#REF!</f>
        <v>#REF!</v>
      </c>
      <c r="J186" s="33" t="e">
        <f>+#REF!</f>
        <v>#REF!</v>
      </c>
      <c r="K186" s="70" t="e">
        <f t="shared" si="39"/>
        <v>#REF!</v>
      </c>
      <c r="L186" s="33">
        <f>+КЎ!D186</f>
        <v>130</v>
      </c>
      <c r="M186" s="33">
        <f>+КЎ!G186</f>
        <v>38</v>
      </c>
      <c r="N186" s="70">
        <f t="shared" si="40"/>
        <v>0.29230769230769232</v>
      </c>
      <c r="O186" s="33">
        <v>21</v>
      </c>
      <c r="P186" s="82">
        <v>22</v>
      </c>
      <c r="Q186" s="82">
        <v>61</v>
      </c>
      <c r="R186" s="36">
        <v>5</v>
      </c>
      <c r="T186" s="9">
        <v>378</v>
      </c>
      <c r="U186" s="88" t="e">
        <f t="shared" si="37"/>
        <v>#REF!</v>
      </c>
      <c r="V186" s="9" t="e">
        <f t="shared" si="38"/>
        <v>#REF!</v>
      </c>
    </row>
    <row r="187" spans="2:22" s="9" customFormat="1" x14ac:dyDescent="0.25">
      <c r="B187" s="31">
        <v>13</v>
      </c>
      <c r="C187" s="32" t="s">
        <v>265</v>
      </c>
      <c r="D187" s="33" t="e">
        <f>++#REF!</f>
        <v>#REF!</v>
      </c>
      <c r="E187" s="33" t="e">
        <f t="shared" si="43"/>
        <v>#REF!</v>
      </c>
      <c r="F187" s="31">
        <v>1790</v>
      </c>
      <c r="G187" s="33" t="e">
        <f>+#REF!</f>
        <v>#REF!</v>
      </c>
      <c r="H187" s="70" t="e">
        <f t="shared" si="42"/>
        <v>#REF!</v>
      </c>
      <c r="I187" s="33" t="e">
        <f>+#REF!</f>
        <v>#REF!</v>
      </c>
      <c r="J187" s="33" t="e">
        <f>+#REF!</f>
        <v>#REF!</v>
      </c>
      <c r="K187" s="70" t="e">
        <f t="shared" si="39"/>
        <v>#REF!</v>
      </c>
      <c r="L187" s="33">
        <f>+КЎ!D187</f>
        <v>170</v>
      </c>
      <c r="M187" s="33">
        <f>+КЎ!G187</f>
        <v>36</v>
      </c>
      <c r="N187" s="70">
        <f t="shared" si="40"/>
        <v>0.21176470588235294</v>
      </c>
      <c r="O187" s="33">
        <v>8</v>
      </c>
      <c r="P187" s="82">
        <v>10</v>
      </c>
      <c r="Q187" s="82">
        <v>76</v>
      </c>
      <c r="R187" s="36">
        <v>42</v>
      </c>
      <c r="T187" s="9">
        <v>447</v>
      </c>
      <c r="U187" s="88" t="e">
        <f t="shared" si="37"/>
        <v>#REF!</v>
      </c>
      <c r="V187" s="9" t="e">
        <f t="shared" si="38"/>
        <v>#REF!</v>
      </c>
    </row>
    <row r="188" spans="2:22" s="9" customFormat="1" x14ac:dyDescent="0.25">
      <c r="B188" s="31">
        <v>14</v>
      </c>
      <c r="C188" s="32" t="s">
        <v>266</v>
      </c>
      <c r="D188" s="33" t="e">
        <f>++#REF!</f>
        <v>#REF!</v>
      </c>
      <c r="E188" s="33" t="e">
        <f t="shared" si="43"/>
        <v>#REF!</v>
      </c>
      <c r="F188" s="31">
        <v>1045</v>
      </c>
      <c r="G188" s="33" t="e">
        <f>+#REF!</f>
        <v>#REF!</v>
      </c>
      <c r="H188" s="70" t="e">
        <f t="shared" si="42"/>
        <v>#REF!</v>
      </c>
      <c r="I188" s="33" t="e">
        <f>+#REF!</f>
        <v>#REF!</v>
      </c>
      <c r="J188" s="33" t="e">
        <f>+#REF!</f>
        <v>#REF!</v>
      </c>
      <c r="K188" s="70" t="e">
        <f t="shared" si="39"/>
        <v>#REF!</v>
      </c>
      <c r="L188" s="33">
        <f>+КЎ!D188</f>
        <v>95</v>
      </c>
      <c r="M188" s="33">
        <f>+КЎ!G188</f>
        <v>24</v>
      </c>
      <c r="N188" s="70">
        <f t="shared" si="40"/>
        <v>0.25263157894736843</v>
      </c>
      <c r="O188" s="33">
        <v>13</v>
      </c>
      <c r="P188" s="82">
        <v>15</v>
      </c>
      <c r="Q188" s="82">
        <v>134</v>
      </c>
      <c r="R188" s="36">
        <v>101</v>
      </c>
      <c r="T188" s="9">
        <v>256</v>
      </c>
      <c r="U188" s="88" t="e">
        <f t="shared" si="37"/>
        <v>#REF!</v>
      </c>
      <c r="V188" s="9" t="e">
        <f t="shared" si="38"/>
        <v>#REF!</v>
      </c>
    </row>
    <row r="189" spans="2:22" s="9" customFormat="1" x14ac:dyDescent="0.25">
      <c r="B189" s="31">
        <v>15</v>
      </c>
      <c r="C189" s="32" t="s">
        <v>267</v>
      </c>
      <c r="D189" s="33" t="e">
        <f>++#REF!</f>
        <v>#REF!</v>
      </c>
      <c r="E189" s="33" t="e">
        <f t="shared" si="43"/>
        <v>#REF!</v>
      </c>
      <c r="F189" s="31">
        <v>1329</v>
      </c>
      <c r="G189" s="33" t="e">
        <f>+#REF!</f>
        <v>#REF!</v>
      </c>
      <c r="H189" s="70" t="e">
        <f t="shared" si="42"/>
        <v>#REF!</v>
      </c>
      <c r="I189" s="33" t="e">
        <f>+#REF!</f>
        <v>#REF!</v>
      </c>
      <c r="J189" s="33" t="e">
        <f>+#REF!</f>
        <v>#REF!</v>
      </c>
      <c r="K189" s="70" t="e">
        <f t="shared" si="39"/>
        <v>#REF!</v>
      </c>
      <c r="L189" s="33">
        <f>+КЎ!D189</f>
        <v>185</v>
      </c>
      <c r="M189" s="33">
        <f>+КЎ!G189</f>
        <v>20</v>
      </c>
      <c r="N189" s="70">
        <f t="shared" si="40"/>
        <v>0.10810810810810811</v>
      </c>
      <c r="O189" s="33">
        <v>0</v>
      </c>
      <c r="P189" s="82">
        <v>2</v>
      </c>
      <c r="Q189" s="82">
        <v>44</v>
      </c>
      <c r="R189" s="36">
        <v>15</v>
      </c>
      <c r="T189" s="9">
        <v>322</v>
      </c>
      <c r="U189" s="88" t="e">
        <f t="shared" si="37"/>
        <v>#REF!</v>
      </c>
      <c r="V189" s="9" t="e">
        <f t="shared" si="38"/>
        <v>#REF!</v>
      </c>
    </row>
    <row r="190" spans="2:22" s="9" customFormat="1" x14ac:dyDescent="0.25">
      <c r="B190" s="31">
        <v>16</v>
      </c>
      <c r="C190" s="32" t="s">
        <v>268</v>
      </c>
      <c r="D190" s="33" t="e">
        <f>++#REF!</f>
        <v>#REF!</v>
      </c>
      <c r="E190" s="33" t="e">
        <f t="shared" si="43"/>
        <v>#REF!</v>
      </c>
      <c r="F190" s="31">
        <v>1842</v>
      </c>
      <c r="G190" s="33" t="e">
        <f>+#REF!</f>
        <v>#REF!</v>
      </c>
      <c r="H190" s="70" t="e">
        <f t="shared" si="42"/>
        <v>#REF!</v>
      </c>
      <c r="I190" s="33" t="e">
        <f>+#REF!</f>
        <v>#REF!</v>
      </c>
      <c r="J190" s="33" t="e">
        <f>+#REF!</f>
        <v>#REF!</v>
      </c>
      <c r="K190" s="70" t="e">
        <f t="shared" si="39"/>
        <v>#REF!</v>
      </c>
      <c r="L190" s="33">
        <f>+КЎ!D190</f>
        <v>180</v>
      </c>
      <c r="M190" s="33">
        <f>+КЎ!G190</f>
        <v>35</v>
      </c>
      <c r="N190" s="70">
        <f t="shared" si="40"/>
        <v>0.19444444444444445</v>
      </c>
      <c r="O190" s="33">
        <v>15</v>
      </c>
      <c r="P190" s="82">
        <v>20</v>
      </c>
      <c r="Q190" s="82">
        <v>53</v>
      </c>
      <c r="R190" s="36">
        <v>88</v>
      </c>
      <c r="T190" s="9">
        <v>461</v>
      </c>
      <c r="U190" s="88" t="e">
        <f t="shared" si="37"/>
        <v>#REF!</v>
      </c>
      <c r="V190" s="9" t="e">
        <f t="shared" si="38"/>
        <v>#REF!</v>
      </c>
    </row>
    <row r="191" spans="2:22" s="9" customFormat="1" x14ac:dyDescent="0.25">
      <c r="B191" s="31">
        <v>17</v>
      </c>
      <c r="C191" s="32" t="s">
        <v>391</v>
      </c>
      <c r="D191" s="33" t="e">
        <f>++#REF!</f>
        <v>#REF!</v>
      </c>
      <c r="E191" s="33" t="e">
        <f t="shared" si="43"/>
        <v>#REF!</v>
      </c>
      <c r="F191" s="31">
        <v>1626</v>
      </c>
      <c r="G191" s="33" t="e">
        <f>+#REF!</f>
        <v>#REF!</v>
      </c>
      <c r="H191" s="70" t="e">
        <f t="shared" si="42"/>
        <v>#REF!</v>
      </c>
      <c r="I191" s="33" t="e">
        <f>+#REF!</f>
        <v>#REF!</v>
      </c>
      <c r="J191" s="33" t="e">
        <f>+#REF!</f>
        <v>#REF!</v>
      </c>
      <c r="K191" s="70" t="e">
        <f t="shared" si="39"/>
        <v>#REF!</v>
      </c>
      <c r="L191" s="33">
        <f>+КЎ!D191</f>
        <v>155</v>
      </c>
      <c r="M191" s="33">
        <f>+КЎ!G191</f>
        <v>31</v>
      </c>
      <c r="N191" s="70">
        <f t="shared" si="40"/>
        <v>0.2</v>
      </c>
      <c r="O191" s="33">
        <v>12</v>
      </c>
      <c r="P191" s="82">
        <v>26</v>
      </c>
      <c r="Q191" s="82">
        <v>93</v>
      </c>
      <c r="R191" s="36">
        <v>38</v>
      </c>
      <c r="T191" s="9">
        <v>398</v>
      </c>
      <c r="U191" s="88" t="e">
        <f t="shared" si="37"/>
        <v>#REF!</v>
      </c>
      <c r="V191" s="9" t="e">
        <f t="shared" si="38"/>
        <v>#REF!</v>
      </c>
    </row>
    <row r="192" spans="2:22" s="9" customFormat="1" x14ac:dyDescent="0.25">
      <c r="B192" s="31">
        <v>18</v>
      </c>
      <c r="C192" s="32" t="s">
        <v>392</v>
      </c>
      <c r="D192" s="33" t="e">
        <f>++#REF!</f>
        <v>#REF!</v>
      </c>
      <c r="E192" s="33" t="e">
        <f t="shared" si="43"/>
        <v>#REF!</v>
      </c>
      <c r="F192" s="31">
        <v>1672</v>
      </c>
      <c r="G192" s="33" t="e">
        <f>+#REF!</f>
        <v>#REF!</v>
      </c>
      <c r="H192" s="70" t="e">
        <f t="shared" si="42"/>
        <v>#REF!</v>
      </c>
      <c r="I192" s="33" t="e">
        <f>+#REF!</f>
        <v>#REF!</v>
      </c>
      <c r="J192" s="33" t="e">
        <f>+#REF!</f>
        <v>#REF!</v>
      </c>
      <c r="K192" s="70" t="e">
        <f t="shared" si="39"/>
        <v>#REF!</v>
      </c>
      <c r="L192" s="33">
        <f>+КЎ!D192</f>
        <v>195</v>
      </c>
      <c r="M192" s="33">
        <f>+КЎ!G192</f>
        <v>181</v>
      </c>
      <c r="N192" s="70">
        <f t="shared" si="40"/>
        <v>0.92820512820512824</v>
      </c>
      <c r="O192" s="33">
        <v>14</v>
      </c>
      <c r="P192" s="82">
        <v>17</v>
      </c>
      <c r="Q192" s="82">
        <v>198</v>
      </c>
      <c r="R192" s="36">
        <v>10</v>
      </c>
      <c r="T192" s="9">
        <v>408</v>
      </c>
      <c r="U192" s="88" t="e">
        <f t="shared" si="37"/>
        <v>#REF!</v>
      </c>
      <c r="V192" s="9" t="e">
        <f t="shared" si="38"/>
        <v>#REF!</v>
      </c>
    </row>
    <row r="193" spans="1:22" s="9" customFormat="1" x14ac:dyDescent="0.25">
      <c r="B193" s="31">
        <v>19</v>
      </c>
      <c r="C193" s="32" t="s">
        <v>269</v>
      </c>
      <c r="D193" s="33" t="e">
        <f>++#REF!</f>
        <v>#REF!</v>
      </c>
      <c r="E193" s="33" t="e">
        <f t="shared" si="43"/>
        <v>#REF!</v>
      </c>
      <c r="F193" s="31">
        <v>1151</v>
      </c>
      <c r="G193" s="33" t="e">
        <f>+#REF!</f>
        <v>#REF!</v>
      </c>
      <c r="H193" s="70" t="e">
        <f t="shared" si="42"/>
        <v>#REF!</v>
      </c>
      <c r="I193" s="33" t="e">
        <f>+#REF!</f>
        <v>#REF!</v>
      </c>
      <c r="J193" s="33" t="e">
        <f>+#REF!</f>
        <v>#REF!</v>
      </c>
      <c r="K193" s="70" t="e">
        <f t="shared" si="39"/>
        <v>#REF!</v>
      </c>
      <c r="L193" s="33">
        <f>+КЎ!D193</f>
        <v>105</v>
      </c>
      <c r="M193" s="33">
        <f>+КЎ!G193</f>
        <v>24</v>
      </c>
      <c r="N193" s="70">
        <f t="shared" si="40"/>
        <v>0.22857142857142856</v>
      </c>
      <c r="O193" s="33">
        <v>21</v>
      </c>
      <c r="P193" s="82">
        <v>22</v>
      </c>
      <c r="Q193" s="82">
        <v>46</v>
      </c>
      <c r="R193" s="36">
        <v>20</v>
      </c>
      <c r="T193" s="9">
        <v>288</v>
      </c>
      <c r="U193" s="88" t="e">
        <f t="shared" si="37"/>
        <v>#REF!</v>
      </c>
      <c r="V193" s="9" t="e">
        <f t="shared" si="38"/>
        <v>#REF!</v>
      </c>
    </row>
    <row r="194" spans="1:22" s="14" customFormat="1" ht="60" customHeight="1" x14ac:dyDescent="0.25">
      <c r="A194" s="10">
        <v>1</v>
      </c>
      <c r="B194" s="11">
        <v>12</v>
      </c>
      <c r="C194" s="4" t="s">
        <v>393</v>
      </c>
      <c r="D194" s="18" t="e">
        <f>SUM(D175:D193)</f>
        <v>#REF!</v>
      </c>
      <c r="E194" s="18" t="e">
        <f>SUM(E175:E193)</f>
        <v>#REF!</v>
      </c>
      <c r="F194" s="18">
        <f>SUM(F175:F193)</f>
        <v>31808</v>
      </c>
      <c r="G194" s="18" t="e">
        <f>SUM(G175:G193)</f>
        <v>#REF!</v>
      </c>
      <c r="H194" s="13" t="e">
        <f>+G194/F194</f>
        <v>#REF!</v>
      </c>
      <c r="I194" s="18" t="e">
        <f>SUM(I175:I193)</f>
        <v>#REF!</v>
      </c>
      <c r="J194" s="18" t="e">
        <f>SUM(J175:J193)</f>
        <v>#REF!</v>
      </c>
      <c r="K194" s="13" t="e">
        <f>+J194/I194</f>
        <v>#REF!</v>
      </c>
      <c r="L194" s="18">
        <f>SUM(L175:L193)</f>
        <v>3370</v>
      </c>
      <c r="M194" s="18">
        <f>SUM(M175:M193)</f>
        <v>839</v>
      </c>
      <c r="N194" s="13">
        <f>+M194/L194</f>
        <v>0.24896142433234422</v>
      </c>
      <c r="O194" s="18">
        <v>147</v>
      </c>
      <c r="P194" s="18">
        <v>212</v>
      </c>
      <c r="Q194" s="18">
        <v>1450</v>
      </c>
      <c r="R194" s="18">
        <f>SUM(R175:R193)</f>
        <v>952</v>
      </c>
      <c r="T194" s="14">
        <v>7741</v>
      </c>
      <c r="U194" s="88" t="e">
        <f t="shared" si="37"/>
        <v>#REF!</v>
      </c>
      <c r="V194" s="9" t="e">
        <f t="shared" si="38"/>
        <v>#REF!</v>
      </c>
    </row>
    <row r="195" spans="1:22" s="9" customFormat="1" x14ac:dyDescent="0.25">
      <c r="B195" s="31">
        <v>1</v>
      </c>
      <c r="C195" s="32" t="s">
        <v>326</v>
      </c>
      <c r="D195" s="33" t="e">
        <f>++#REF!</f>
        <v>#REF!</v>
      </c>
      <c r="E195" s="33" t="e">
        <f t="shared" si="43"/>
        <v>#REF!</v>
      </c>
      <c r="F195" s="33">
        <v>1551</v>
      </c>
      <c r="G195" s="33" t="e">
        <f>+#REF!</f>
        <v>#REF!</v>
      </c>
      <c r="H195" s="70" t="e">
        <f t="shared" si="42"/>
        <v>#REF!</v>
      </c>
      <c r="I195" s="33" t="e">
        <f>+#REF!</f>
        <v>#REF!</v>
      </c>
      <c r="J195" s="33" t="e">
        <f>+#REF!</f>
        <v>#REF!</v>
      </c>
      <c r="K195" s="70" t="e">
        <f t="shared" si="39"/>
        <v>#REF!</v>
      </c>
      <c r="L195" s="33">
        <f>+КЎ!D195</f>
        <v>198</v>
      </c>
      <c r="M195" s="33">
        <f>+КЎ!G195</f>
        <v>26</v>
      </c>
      <c r="N195" s="70">
        <f t="shared" si="40"/>
        <v>0.13131313131313133</v>
      </c>
      <c r="O195" s="80">
        <v>42</v>
      </c>
      <c r="P195" s="82">
        <v>14</v>
      </c>
      <c r="Q195" s="82">
        <v>168</v>
      </c>
      <c r="R195" s="82">
        <v>38</v>
      </c>
      <c r="T195" s="9">
        <v>209</v>
      </c>
      <c r="U195" s="88" t="e">
        <f t="shared" si="37"/>
        <v>#REF!</v>
      </c>
      <c r="V195" s="9" t="e">
        <f t="shared" si="38"/>
        <v>#REF!</v>
      </c>
    </row>
    <row r="196" spans="1:22" s="9" customFormat="1" x14ac:dyDescent="0.25">
      <c r="B196" s="31">
        <v>2</v>
      </c>
      <c r="C196" s="32" t="s">
        <v>203</v>
      </c>
      <c r="D196" s="33" t="e">
        <f>++#REF!</f>
        <v>#REF!</v>
      </c>
      <c r="E196" s="33" t="e">
        <f t="shared" si="43"/>
        <v>#REF!</v>
      </c>
      <c r="F196" s="33">
        <v>1143</v>
      </c>
      <c r="G196" s="33" t="e">
        <f>+#REF!</f>
        <v>#REF!</v>
      </c>
      <c r="H196" s="70" t="e">
        <f t="shared" si="42"/>
        <v>#REF!</v>
      </c>
      <c r="I196" s="33" t="e">
        <f>+#REF!</f>
        <v>#REF!</v>
      </c>
      <c r="J196" s="33" t="e">
        <f>+#REF!</f>
        <v>#REF!</v>
      </c>
      <c r="K196" s="70" t="e">
        <f t="shared" si="39"/>
        <v>#REF!</v>
      </c>
      <c r="L196" s="33">
        <f>+КЎ!D196</f>
        <v>70</v>
      </c>
      <c r="M196" s="33">
        <f>+КЎ!G196</f>
        <v>20</v>
      </c>
      <c r="N196" s="70">
        <f t="shared" si="40"/>
        <v>0.2857142857142857</v>
      </c>
      <c r="O196" s="80">
        <v>35</v>
      </c>
      <c r="P196" s="82">
        <v>15</v>
      </c>
      <c r="Q196" s="82">
        <v>57</v>
      </c>
      <c r="R196" s="82">
        <v>17</v>
      </c>
      <c r="T196" s="9">
        <v>209</v>
      </c>
      <c r="U196" s="88" t="e">
        <f t="shared" si="37"/>
        <v>#REF!</v>
      </c>
      <c r="V196" s="9" t="e">
        <f t="shared" si="38"/>
        <v>#REF!</v>
      </c>
    </row>
    <row r="197" spans="1:22" s="9" customFormat="1" x14ac:dyDescent="0.25">
      <c r="B197" s="31">
        <v>3</v>
      </c>
      <c r="C197" s="32" t="s">
        <v>394</v>
      </c>
      <c r="D197" s="33" t="e">
        <f>++#REF!</f>
        <v>#REF!</v>
      </c>
      <c r="E197" s="33" t="e">
        <f t="shared" si="43"/>
        <v>#REF!</v>
      </c>
      <c r="F197" s="33">
        <v>1498</v>
      </c>
      <c r="G197" s="33" t="e">
        <f>+#REF!</f>
        <v>#REF!</v>
      </c>
      <c r="H197" s="70" t="e">
        <f t="shared" si="42"/>
        <v>#REF!</v>
      </c>
      <c r="I197" s="33" t="e">
        <f>+#REF!</f>
        <v>#REF!</v>
      </c>
      <c r="J197" s="33" t="e">
        <f>+#REF!</f>
        <v>#REF!</v>
      </c>
      <c r="K197" s="70" t="e">
        <f t="shared" si="39"/>
        <v>#REF!</v>
      </c>
      <c r="L197" s="33">
        <f>+КЎ!D197</f>
        <v>95</v>
      </c>
      <c r="M197" s="33">
        <f>+КЎ!G197</f>
        <v>11</v>
      </c>
      <c r="N197" s="70">
        <f t="shared" si="40"/>
        <v>0.11578947368421053</v>
      </c>
      <c r="O197" s="33">
        <v>94</v>
      </c>
      <c r="P197" s="82">
        <v>63</v>
      </c>
      <c r="Q197" s="82">
        <v>144</v>
      </c>
      <c r="R197" s="82">
        <v>18</v>
      </c>
      <c r="T197" s="9">
        <v>261</v>
      </c>
      <c r="U197" s="88" t="e">
        <f t="shared" si="37"/>
        <v>#REF!</v>
      </c>
      <c r="V197" s="9" t="e">
        <f t="shared" si="38"/>
        <v>#REF!</v>
      </c>
    </row>
    <row r="198" spans="1:22" s="9" customFormat="1" x14ac:dyDescent="0.25">
      <c r="B198" s="31">
        <v>4</v>
      </c>
      <c r="C198" s="32" t="s">
        <v>395</v>
      </c>
      <c r="D198" s="33" t="e">
        <f>++#REF!</f>
        <v>#REF!</v>
      </c>
      <c r="E198" s="33" t="e">
        <f t="shared" si="43"/>
        <v>#REF!</v>
      </c>
      <c r="F198" s="33">
        <v>1365</v>
      </c>
      <c r="G198" s="33" t="e">
        <f>+#REF!</f>
        <v>#REF!</v>
      </c>
      <c r="H198" s="70" t="e">
        <f t="shared" si="42"/>
        <v>#REF!</v>
      </c>
      <c r="I198" s="33" t="e">
        <f>+#REF!</f>
        <v>#REF!</v>
      </c>
      <c r="J198" s="33" t="e">
        <f>+#REF!</f>
        <v>#REF!</v>
      </c>
      <c r="K198" s="70" t="e">
        <f t="shared" si="39"/>
        <v>#REF!</v>
      </c>
      <c r="L198" s="33">
        <f>+КЎ!D198</f>
        <v>120</v>
      </c>
      <c r="M198" s="33">
        <f>+КЎ!G198</f>
        <v>30</v>
      </c>
      <c r="N198" s="70">
        <f t="shared" si="40"/>
        <v>0.25</v>
      </c>
      <c r="O198" s="33">
        <v>75</v>
      </c>
      <c r="P198" s="82">
        <v>41</v>
      </c>
      <c r="Q198" s="82">
        <v>100</v>
      </c>
      <c r="R198" s="82">
        <v>86</v>
      </c>
      <c r="T198" s="9">
        <v>243</v>
      </c>
      <c r="U198" s="88" t="e">
        <f t="shared" si="37"/>
        <v>#REF!</v>
      </c>
      <c r="V198" s="9" t="e">
        <f t="shared" si="38"/>
        <v>#REF!</v>
      </c>
    </row>
    <row r="199" spans="1:22" s="9" customFormat="1" x14ac:dyDescent="0.25">
      <c r="B199" s="31">
        <v>5</v>
      </c>
      <c r="C199" s="32" t="s">
        <v>396</v>
      </c>
      <c r="D199" s="33" t="e">
        <f>++#REF!</f>
        <v>#REF!</v>
      </c>
      <c r="E199" s="33" t="e">
        <f t="shared" si="43"/>
        <v>#REF!</v>
      </c>
      <c r="F199" s="33">
        <v>1323</v>
      </c>
      <c r="G199" s="33" t="e">
        <f>+#REF!</f>
        <v>#REF!</v>
      </c>
      <c r="H199" s="70" t="e">
        <f t="shared" si="42"/>
        <v>#REF!</v>
      </c>
      <c r="I199" s="33" t="e">
        <f>+#REF!</f>
        <v>#REF!</v>
      </c>
      <c r="J199" s="33" t="e">
        <f>+#REF!</f>
        <v>#REF!</v>
      </c>
      <c r="K199" s="70" t="e">
        <f t="shared" si="39"/>
        <v>#REF!</v>
      </c>
      <c r="L199" s="33">
        <f>+КЎ!D199</f>
        <v>85</v>
      </c>
      <c r="M199" s="33">
        <f>+КЎ!G199</f>
        <v>21</v>
      </c>
      <c r="N199" s="70">
        <f t="shared" si="40"/>
        <v>0.24705882352941178</v>
      </c>
      <c r="O199" s="33">
        <v>50</v>
      </c>
      <c r="P199" s="82">
        <v>29</v>
      </c>
      <c r="Q199" s="82">
        <v>180</v>
      </c>
      <c r="R199" s="82">
        <v>63</v>
      </c>
      <c r="T199" s="9">
        <v>191</v>
      </c>
      <c r="U199" s="88" t="e">
        <f t="shared" ref="U199:U220" si="44">+G199</f>
        <v>#REF!</v>
      </c>
      <c r="V199" s="9" t="e">
        <f t="shared" ref="V199:V220" si="45">+U199/T199*100</f>
        <v>#REF!</v>
      </c>
    </row>
    <row r="200" spans="1:22" s="9" customFormat="1" x14ac:dyDescent="0.25">
      <c r="B200" s="31">
        <v>6</v>
      </c>
      <c r="C200" s="32" t="s">
        <v>397</v>
      </c>
      <c r="D200" s="33" t="e">
        <f>++#REF!</f>
        <v>#REF!</v>
      </c>
      <c r="E200" s="33" t="e">
        <f t="shared" si="43"/>
        <v>#REF!</v>
      </c>
      <c r="F200" s="33">
        <v>1518</v>
      </c>
      <c r="G200" s="33" t="e">
        <f>+#REF!</f>
        <v>#REF!</v>
      </c>
      <c r="H200" s="70" t="e">
        <f t="shared" si="42"/>
        <v>#REF!</v>
      </c>
      <c r="I200" s="33" t="e">
        <f>+#REF!</f>
        <v>#REF!</v>
      </c>
      <c r="J200" s="33" t="e">
        <f>+#REF!</f>
        <v>#REF!</v>
      </c>
      <c r="K200" s="70" t="e">
        <f t="shared" si="39"/>
        <v>#REF!</v>
      </c>
      <c r="L200" s="33">
        <f>+КЎ!D200</f>
        <v>175</v>
      </c>
      <c r="M200" s="33">
        <f>+КЎ!G200</f>
        <v>65</v>
      </c>
      <c r="N200" s="70">
        <f t="shared" si="40"/>
        <v>0.37142857142857144</v>
      </c>
      <c r="O200" s="33">
        <v>96</v>
      </c>
      <c r="P200" s="82">
        <v>31</v>
      </c>
      <c r="Q200" s="82">
        <v>138</v>
      </c>
      <c r="R200" s="82">
        <v>48</v>
      </c>
      <c r="T200" s="9">
        <v>205</v>
      </c>
      <c r="U200" s="88" t="e">
        <f t="shared" si="44"/>
        <v>#REF!</v>
      </c>
      <c r="V200" s="9" t="e">
        <f t="shared" si="45"/>
        <v>#REF!</v>
      </c>
    </row>
    <row r="201" spans="1:22" s="9" customFormat="1" x14ac:dyDescent="0.25">
      <c r="B201" s="31">
        <v>7</v>
      </c>
      <c r="C201" s="32" t="s">
        <v>398</v>
      </c>
      <c r="D201" s="33" t="e">
        <f>++#REF!</f>
        <v>#REF!</v>
      </c>
      <c r="E201" s="33" t="e">
        <f t="shared" si="43"/>
        <v>#REF!</v>
      </c>
      <c r="F201" s="33">
        <v>1472</v>
      </c>
      <c r="G201" s="33" t="e">
        <f>+#REF!</f>
        <v>#REF!</v>
      </c>
      <c r="H201" s="70" t="e">
        <f t="shared" si="42"/>
        <v>#REF!</v>
      </c>
      <c r="I201" s="33" t="e">
        <f>+#REF!</f>
        <v>#REF!</v>
      </c>
      <c r="J201" s="33" t="e">
        <f>+#REF!</f>
        <v>#REF!</v>
      </c>
      <c r="K201" s="70" t="e">
        <f t="shared" si="39"/>
        <v>#REF!</v>
      </c>
      <c r="L201" s="33">
        <f>+КЎ!D201</f>
        <v>135</v>
      </c>
      <c r="M201" s="33">
        <f>+КЎ!G201</f>
        <v>39</v>
      </c>
      <c r="N201" s="70">
        <f t="shared" si="40"/>
        <v>0.28888888888888886</v>
      </c>
      <c r="O201" s="33">
        <v>63</v>
      </c>
      <c r="P201" s="82">
        <v>24</v>
      </c>
      <c r="Q201" s="82">
        <v>327</v>
      </c>
      <c r="R201" s="82">
        <v>34</v>
      </c>
      <c r="T201" s="9">
        <v>217</v>
      </c>
      <c r="U201" s="88" t="e">
        <f t="shared" si="44"/>
        <v>#REF!</v>
      </c>
      <c r="V201" s="9" t="e">
        <f t="shared" si="45"/>
        <v>#REF!</v>
      </c>
    </row>
    <row r="202" spans="1:22" s="9" customFormat="1" x14ac:dyDescent="0.25">
      <c r="B202" s="31">
        <v>8</v>
      </c>
      <c r="C202" s="32" t="s">
        <v>399</v>
      </c>
      <c r="D202" s="33" t="e">
        <f>++#REF!</f>
        <v>#REF!</v>
      </c>
      <c r="E202" s="33" t="e">
        <f t="shared" si="43"/>
        <v>#REF!</v>
      </c>
      <c r="F202" s="33">
        <v>1461</v>
      </c>
      <c r="G202" s="33" t="e">
        <f>+#REF!</f>
        <v>#REF!</v>
      </c>
      <c r="H202" s="70" t="e">
        <f t="shared" si="42"/>
        <v>#REF!</v>
      </c>
      <c r="I202" s="33" t="e">
        <f>+#REF!</f>
        <v>#REF!</v>
      </c>
      <c r="J202" s="33" t="e">
        <f>+#REF!</f>
        <v>#REF!</v>
      </c>
      <c r="K202" s="70" t="e">
        <f t="shared" si="39"/>
        <v>#REF!</v>
      </c>
      <c r="L202" s="33">
        <f>+КЎ!D202</f>
        <v>90</v>
      </c>
      <c r="M202" s="33">
        <f>+КЎ!G202</f>
        <v>50</v>
      </c>
      <c r="N202" s="70">
        <f t="shared" si="40"/>
        <v>0.55555555555555558</v>
      </c>
      <c r="O202" s="33">
        <v>118</v>
      </c>
      <c r="P202" s="82">
        <v>53</v>
      </c>
      <c r="Q202" s="82">
        <v>145</v>
      </c>
      <c r="R202" s="82">
        <v>71</v>
      </c>
      <c r="T202" s="9">
        <v>264</v>
      </c>
      <c r="U202" s="88" t="e">
        <f t="shared" si="44"/>
        <v>#REF!</v>
      </c>
      <c r="V202" s="9" t="e">
        <f t="shared" si="45"/>
        <v>#REF!</v>
      </c>
    </row>
    <row r="203" spans="1:22" s="9" customFormat="1" x14ac:dyDescent="0.25">
      <c r="B203" s="31">
        <v>9</v>
      </c>
      <c r="C203" s="32" t="s">
        <v>210</v>
      </c>
      <c r="D203" s="33" t="e">
        <f>++#REF!</f>
        <v>#REF!</v>
      </c>
      <c r="E203" s="33" t="e">
        <f t="shared" si="43"/>
        <v>#REF!</v>
      </c>
      <c r="F203" s="33">
        <v>1201</v>
      </c>
      <c r="G203" s="33" t="e">
        <f>+#REF!</f>
        <v>#REF!</v>
      </c>
      <c r="H203" s="70" t="e">
        <f t="shared" si="42"/>
        <v>#REF!</v>
      </c>
      <c r="I203" s="33" t="e">
        <f>+#REF!</f>
        <v>#REF!</v>
      </c>
      <c r="J203" s="33" t="e">
        <f>+#REF!</f>
        <v>#REF!</v>
      </c>
      <c r="K203" s="70" t="e">
        <f t="shared" si="39"/>
        <v>#REF!</v>
      </c>
      <c r="L203" s="33">
        <f>+КЎ!D203</f>
        <v>94</v>
      </c>
      <c r="M203" s="33">
        <f>+КЎ!G203</f>
        <v>43</v>
      </c>
      <c r="N203" s="70">
        <f t="shared" si="40"/>
        <v>0.45744680851063829</v>
      </c>
      <c r="O203" s="33">
        <v>65</v>
      </c>
      <c r="P203" s="82">
        <v>19</v>
      </c>
      <c r="Q203" s="82">
        <v>234</v>
      </c>
      <c r="R203" s="82">
        <v>41</v>
      </c>
      <c r="T203" s="9">
        <v>141</v>
      </c>
      <c r="U203" s="88" t="e">
        <f t="shared" si="44"/>
        <v>#REF!</v>
      </c>
      <c r="V203" s="9" t="e">
        <f t="shared" si="45"/>
        <v>#REF!</v>
      </c>
    </row>
    <row r="204" spans="1:22" s="9" customFormat="1" x14ac:dyDescent="0.25">
      <c r="B204" s="31">
        <v>10</v>
      </c>
      <c r="C204" s="32" t="s">
        <v>400</v>
      </c>
      <c r="D204" s="33" t="e">
        <f>++#REF!</f>
        <v>#REF!</v>
      </c>
      <c r="E204" s="33" t="e">
        <f t="shared" si="43"/>
        <v>#REF!</v>
      </c>
      <c r="F204" s="33">
        <v>1478</v>
      </c>
      <c r="G204" s="33" t="e">
        <f>+#REF!</f>
        <v>#REF!</v>
      </c>
      <c r="H204" s="70" t="e">
        <f t="shared" si="42"/>
        <v>#REF!</v>
      </c>
      <c r="I204" s="33" t="e">
        <f>+#REF!</f>
        <v>#REF!</v>
      </c>
      <c r="J204" s="33" t="e">
        <f>+#REF!</f>
        <v>#REF!</v>
      </c>
      <c r="K204" s="70" t="e">
        <f t="shared" ref="K204:K218" si="46">++J204/I204</f>
        <v>#REF!</v>
      </c>
      <c r="L204" s="33">
        <f>+КЎ!D204</f>
        <v>207</v>
      </c>
      <c r="M204" s="33">
        <f>+КЎ!G204</f>
        <v>120</v>
      </c>
      <c r="N204" s="70">
        <f t="shared" ref="N204:N218" si="47">++M204/L204</f>
        <v>0.57971014492753625</v>
      </c>
      <c r="O204" s="33">
        <v>140</v>
      </c>
      <c r="P204" s="82">
        <v>20</v>
      </c>
      <c r="Q204" s="82">
        <v>339</v>
      </c>
      <c r="R204" s="82">
        <v>117</v>
      </c>
      <c r="T204" s="9">
        <v>225</v>
      </c>
      <c r="U204" s="88" t="e">
        <f t="shared" si="44"/>
        <v>#REF!</v>
      </c>
      <c r="V204" s="9" t="e">
        <f t="shared" si="45"/>
        <v>#REF!</v>
      </c>
    </row>
    <row r="205" spans="1:22" s="9" customFormat="1" x14ac:dyDescent="0.25">
      <c r="B205" s="31">
        <v>11</v>
      </c>
      <c r="C205" s="32" t="s">
        <v>401</v>
      </c>
      <c r="D205" s="33" t="e">
        <f>++#REF!</f>
        <v>#REF!</v>
      </c>
      <c r="E205" s="33" t="e">
        <f t="shared" si="43"/>
        <v>#REF!</v>
      </c>
      <c r="F205" s="33">
        <v>1144</v>
      </c>
      <c r="G205" s="33" t="e">
        <f>+#REF!</f>
        <v>#REF!</v>
      </c>
      <c r="H205" s="70" t="e">
        <f t="shared" ref="H205:H218" si="48">++G205/F205</f>
        <v>#REF!</v>
      </c>
      <c r="I205" s="33" t="e">
        <f>+#REF!</f>
        <v>#REF!</v>
      </c>
      <c r="J205" s="33" t="e">
        <f>+#REF!</f>
        <v>#REF!</v>
      </c>
      <c r="K205" s="70" t="e">
        <f t="shared" si="46"/>
        <v>#REF!</v>
      </c>
      <c r="L205" s="33">
        <f>+КЎ!D205</f>
        <v>105</v>
      </c>
      <c r="M205" s="33">
        <f>+КЎ!G205</f>
        <v>60</v>
      </c>
      <c r="N205" s="70">
        <f t="shared" si="47"/>
        <v>0.5714285714285714</v>
      </c>
      <c r="O205" s="33">
        <v>87</v>
      </c>
      <c r="P205" s="82">
        <v>27</v>
      </c>
      <c r="Q205" s="82">
        <v>216</v>
      </c>
      <c r="R205" s="82">
        <v>98</v>
      </c>
      <c r="T205" s="9">
        <v>133</v>
      </c>
      <c r="U205" s="88" t="e">
        <f t="shared" si="44"/>
        <v>#REF!</v>
      </c>
      <c r="V205" s="9" t="e">
        <f t="shared" si="45"/>
        <v>#REF!</v>
      </c>
    </row>
    <row r="206" spans="1:22" s="9" customFormat="1" x14ac:dyDescent="0.25">
      <c r="B206" s="31">
        <v>12</v>
      </c>
      <c r="C206" s="32" t="s">
        <v>402</v>
      </c>
      <c r="D206" s="33" t="e">
        <f>++#REF!</f>
        <v>#REF!</v>
      </c>
      <c r="E206" s="33" t="e">
        <f t="shared" si="43"/>
        <v>#REF!</v>
      </c>
      <c r="F206" s="33">
        <v>1275</v>
      </c>
      <c r="G206" s="33" t="e">
        <f>+#REF!</f>
        <v>#REF!</v>
      </c>
      <c r="H206" s="70" t="e">
        <f t="shared" si="48"/>
        <v>#REF!</v>
      </c>
      <c r="I206" s="33" t="e">
        <f>+#REF!</f>
        <v>#REF!</v>
      </c>
      <c r="J206" s="33" t="e">
        <f>+#REF!</f>
        <v>#REF!</v>
      </c>
      <c r="K206" s="70" t="e">
        <f t="shared" si="46"/>
        <v>#REF!</v>
      </c>
      <c r="L206" s="33">
        <f>+КЎ!D206</f>
        <v>91</v>
      </c>
      <c r="M206" s="33">
        <f>+КЎ!G206</f>
        <v>47</v>
      </c>
      <c r="N206" s="70">
        <f t="shared" si="47"/>
        <v>0.51648351648351654</v>
      </c>
      <c r="O206" s="33">
        <v>117</v>
      </c>
      <c r="P206" s="82">
        <v>50</v>
      </c>
      <c r="Q206" s="82">
        <v>215</v>
      </c>
      <c r="R206" s="82">
        <v>18</v>
      </c>
      <c r="T206" s="9">
        <v>274</v>
      </c>
      <c r="U206" s="88" t="e">
        <f t="shared" si="44"/>
        <v>#REF!</v>
      </c>
      <c r="V206" s="9" t="e">
        <f t="shared" si="45"/>
        <v>#REF!</v>
      </c>
    </row>
    <row r="207" spans="1:22" s="14" customFormat="1" ht="60" customHeight="1" x14ac:dyDescent="0.25">
      <c r="A207" s="10">
        <v>1</v>
      </c>
      <c r="B207" s="11">
        <v>13</v>
      </c>
      <c r="C207" s="4" t="s">
        <v>403</v>
      </c>
      <c r="D207" s="18" t="e">
        <f>SUM(D195:D206)</f>
        <v>#REF!</v>
      </c>
      <c r="E207" s="18" t="e">
        <f>SUM(E195:E206)</f>
        <v>#REF!</v>
      </c>
      <c r="F207" s="18">
        <f>SUM(F195:F206)</f>
        <v>16429</v>
      </c>
      <c r="G207" s="18" t="e">
        <f>SUM(G195:G206)</f>
        <v>#REF!</v>
      </c>
      <c r="H207" s="13" t="e">
        <f>+G207/F207</f>
        <v>#REF!</v>
      </c>
      <c r="I207" s="18" t="e">
        <f>SUM(I195:I206)</f>
        <v>#REF!</v>
      </c>
      <c r="J207" s="18" t="e">
        <f>SUM(J195:J206)</f>
        <v>#REF!</v>
      </c>
      <c r="K207" s="13" t="e">
        <f>+J207/I207</f>
        <v>#REF!</v>
      </c>
      <c r="L207" s="18">
        <f>SUM(L195:L206)</f>
        <v>1465</v>
      </c>
      <c r="M207" s="18">
        <f>SUM(M195:M206)</f>
        <v>532</v>
      </c>
      <c r="N207" s="13">
        <f>+M207/L207</f>
        <v>0.36313993174061432</v>
      </c>
      <c r="O207" s="18">
        <v>982</v>
      </c>
      <c r="P207" s="18">
        <v>386</v>
      </c>
      <c r="Q207" s="18">
        <v>2263</v>
      </c>
      <c r="R207" s="18">
        <f>SUM(R195:R206)</f>
        <v>649</v>
      </c>
      <c r="T207" s="14">
        <v>2572</v>
      </c>
      <c r="U207" s="88" t="e">
        <f t="shared" si="44"/>
        <v>#REF!</v>
      </c>
      <c r="V207" s="9" t="e">
        <f t="shared" si="45"/>
        <v>#REF!</v>
      </c>
    </row>
    <row r="208" spans="1:22" s="9" customFormat="1" ht="15.75" customHeight="1" x14ac:dyDescent="0.25">
      <c r="B208" s="31">
        <v>1</v>
      </c>
      <c r="C208" s="32" t="s">
        <v>215</v>
      </c>
      <c r="D208" s="33" t="e">
        <f>++#REF!</f>
        <v>#REF!</v>
      </c>
      <c r="E208" s="33" t="e">
        <f t="shared" si="43"/>
        <v>#REF!</v>
      </c>
      <c r="F208" s="33">
        <v>242</v>
      </c>
      <c r="G208" s="33" t="e">
        <f>+#REF!</f>
        <v>#REF!</v>
      </c>
      <c r="H208" s="26" t="e">
        <f t="shared" si="48"/>
        <v>#REF!</v>
      </c>
      <c r="I208" s="33" t="e">
        <f>+#REF!</f>
        <v>#REF!</v>
      </c>
      <c r="J208" s="33" t="e">
        <f>+#REF!</f>
        <v>#REF!</v>
      </c>
      <c r="K208" s="70" t="e">
        <f t="shared" si="46"/>
        <v>#REF!</v>
      </c>
      <c r="L208" s="33">
        <f>+КЎ!D208</f>
        <v>255</v>
      </c>
      <c r="M208" s="33">
        <f>+КЎ!G208</f>
        <v>14</v>
      </c>
      <c r="N208" s="26">
        <f t="shared" si="47"/>
        <v>5.4901960784313725E-2</v>
      </c>
      <c r="O208" s="33">
        <v>14</v>
      </c>
      <c r="P208" s="33">
        <v>2</v>
      </c>
      <c r="Q208" s="31">
        <v>11</v>
      </c>
      <c r="R208" s="1">
        <v>7</v>
      </c>
      <c r="T208" s="9">
        <v>45</v>
      </c>
      <c r="U208" s="88" t="e">
        <f t="shared" si="44"/>
        <v>#REF!</v>
      </c>
      <c r="V208" s="9" t="e">
        <f t="shared" si="45"/>
        <v>#REF!</v>
      </c>
    </row>
    <row r="209" spans="1:22" s="9" customFormat="1" ht="15.75" customHeight="1" x14ac:dyDescent="0.25">
      <c r="B209" s="31">
        <v>2</v>
      </c>
      <c r="C209" s="32" t="s">
        <v>270</v>
      </c>
      <c r="D209" s="33" t="e">
        <f>++#REF!</f>
        <v>#REF!</v>
      </c>
      <c r="E209" s="33" t="e">
        <f t="shared" si="43"/>
        <v>#REF!</v>
      </c>
      <c r="F209" s="33">
        <v>876</v>
      </c>
      <c r="G209" s="33" t="e">
        <f>+#REF!</f>
        <v>#REF!</v>
      </c>
      <c r="H209" s="26" t="e">
        <f t="shared" si="48"/>
        <v>#REF!</v>
      </c>
      <c r="I209" s="33" t="e">
        <f>+#REF!</f>
        <v>#REF!</v>
      </c>
      <c r="J209" s="33" t="e">
        <f>+#REF!</f>
        <v>#REF!</v>
      </c>
      <c r="K209" s="70" t="e">
        <f t="shared" si="46"/>
        <v>#REF!</v>
      </c>
      <c r="L209" s="33">
        <f>+КЎ!D209</f>
        <v>498</v>
      </c>
      <c r="M209" s="33">
        <f>+КЎ!G209</f>
        <v>19</v>
      </c>
      <c r="N209" s="26">
        <f t="shared" si="47"/>
        <v>3.8152610441767071E-2</v>
      </c>
      <c r="O209" s="33">
        <v>23</v>
      </c>
      <c r="P209" s="33">
        <v>3</v>
      </c>
      <c r="Q209" s="33">
        <v>55</v>
      </c>
      <c r="R209" s="1">
        <v>8</v>
      </c>
      <c r="T209" s="9">
        <v>210</v>
      </c>
      <c r="U209" s="88" t="e">
        <f t="shared" si="44"/>
        <v>#REF!</v>
      </c>
      <c r="V209" s="9" t="e">
        <f t="shared" si="45"/>
        <v>#REF!</v>
      </c>
    </row>
    <row r="210" spans="1:22" s="9" customFormat="1" ht="15.75" customHeight="1" x14ac:dyDescent="0.25">
      <c r="B210" s="31">
        <v>3</v>
      </c>
      <c r="C210" s="32" t="s">
        <v>271</v>
      </c>
      <c r="D210" s="33" t="e">
        <f>++#REF!</f>
        <v>#REF!</v>
      </c>
      <c r="E210" s="33" t="e">
        <f t="shared" si="43"/>
        <v>#REF!</v>
      </c>
      <c r="F210" s="33">
        <v>659</v>
      </c>
      <c r="G210" s="33" t="e">
        <f>+#REF!</f>
        <v>#REF!</v>
      </c>
      <c r="H210" s="26" t="e">
        <f t="shared" si="48"/>
        <v>#REF!</v>
      </c>
      <c r="I210" s="33" t="e">
        <f>+#REF!</f>
        <v>#REF!</v>
      </c>
      <c r="J210" s="33" t="e">
        <f>+#REF!</f>
        <v>#REF!</v>
      </c>
      <c r="K210" s="70" t="e">
        <f t="shared" si="46"/>
        <v>#REF!</v>
      </c>
      <c r="L210" s="33">
        <f>+КЎ!D210</f>
        <v>589</v>
      </c>
      <c r="M210" s="33">
        <f>+КЎ!G210</f>
        <v>6</v>
      </c>
      <c r="N210" s="26">
        <f t="shared" si="47"/>
        <v>1.0186757215619695E-2</v>
      </c>
      <c r="O210" s="33">
        <v>6</v>
      </c>
      <c r="P210" s="33">
        <v>2</v>
      </c>
      <c r="Q210" s="33">
        <v>23</v>
      </c>
      <c r="R210" s="1">
        <v>28</v>
      </c>
      <c r="T210" s="9">
        <v>143</v>
      </c>
      <c r="U210" s="88" t="e">
        <f t="shared" si="44"/>
        <v>#REF!</v>
      </c>
      <c r="V210" s="9" t="e">
        <f t="shared" si="45"/>
        <v>#REF!</v>
      </c>
    </row>
    <row r="211" spans="1:22" s="20" customFormat="1" ht="15.75" customHeight="1" x14ac:dyDescent="0.25">
      <c r="B211" s="31">
        <v>4</v>
      </c>
      <c r="C211" s="32" t="s">
        <v>272</v>
      </c>
      <c r="D211" s="33" t="e">
        <f>++#REF!</f>
        <v>#REF!</v>
      </c>
      <c r="E211" s="33" t="e">
        <f t="shared" si="43"/>
        <v>#REF!</v>
      </c>
      <c r="F211" s="33">
        <v>769</v>
      </c>
      <c r="G211" s="33" t="e">
        <f>+#REF!</f>
        <v>#REF!</v>
      </c>
      <c r="H211" s="26" t="e">
        <f t="shared" si="48"/>
        <v>#REF!</v>
      </c>
      <c r="I211" s="33" t="e">
        <f>+#REF!</f>
        <v>#REF!</v>
      </c>
      <c r="J211" s="33" t="e">
        <f>+#REF!</f>
        <v>#REF!</v>
      </c>
      <c r="K211" s="70" t="e">
        <f t="shared" si="46"/>
        <v>#REF!</v>
      </c>
      <c r="L211" s="33">
        <f>+КЎ!D211</f>
        <v>469</v>
      </c>
      <c r="M211" s="33">
        <f>+КЎ!G211</f>
        <v>20</v>
      </c>
      <c r="N211" s="26">
        <f t="shared" si="47"/>
        <v>4.2643923240938165E-2</v>
      </c>
      <c r="O211" s="33">
        <v>20</v>
      </c>
      <c r="P211" s="33">
        <v>5</v>
      </c>
      <c r="Q211" s="33">
        <v>40</v>
      </c>
      <c r="R211" s="1">
        <v>14</v>
      </c>
      <c r="T211" s="20">
        <v>165</v>
      </c>
      <c r="U211" s="88" t="e">
        <f t="shared" si="44"/>
        <v>#REF!</v>
      </c>
      <c r="V211" s="9" t="e">
        <f t="shared" si="45"/>
        <v>#REF!</v>
      </c>
    </row>
    <row r="212" spans="1:22" s="9" customFormat="1" ht="15.75" customHeight="1" x14ac:dyDescent="0.25">
      <c r="B212" s="31">
        <v>5</v>
      </c>
      <c r="C212" s="32" t="s">
        <v>219</v>
      </c>
      <c r="D212" s="33" t="e">
        <f>++#REF!</f>
        <v>#REF!</v>
      </c>
      <c r="E212" s="33" t="e">
        <f t="shared" si="43"/>
        <v>#REF!</v>
      </c>
      <c r="F212" s="33">
        <v>521</v>
      </c>
      <c r="G212" s="33" t="e">
        <f>+#REF!</f>
        <v>#REF!</v>
      </c>
      <c r="H212" s="26" t="e">
        <f t="shared" si="48"/>
        <v>#REF!</v>
      </c>
      <c r="I212" s="33" t="e">
        <f>+#REF!</f>
        <v>#REF!</v>
      </c>
      <c r="J212" s="33" t="e">
        <f>+#REF!</f>
        <v>#REF!</v>
      </c>
      <c r="K212" s="70" t="e">
        <f t="shared" si="46"/>
        <v>#REF!</v>
      </c>
      <c r="L212" s="33">
        <f>+КЎ!D212</f>
        <v>445</v>
      </c>
      <c r="M212" s="33">
        <f>+КЎ!G212</f>
        <v>22</v>
      </c>
      <c r="N212" s="26">
        <f t="shared" si="47"/>
        <v>4.9438202247191011E-2</v>
      </c>
      <c r="O212" s="33">
        <v>28</v>
      </c>
      <c r="P212" s="33">
        <v>5</v>
      </c>
      <c r="Q212" s="33">
        <v>5</v>
      </c>
      <c r="R212" s="1">
        <v>10</v>
      </c>
      <c r="T212" s="9">
        <v>124</v>
      </c>
      <c r="U212" s="88" t="e">
        <f t="shared" si="44"/>
        <v>#REF!</v>
      </c>
      <c r="V212" s="9" t="e">
        <f t="shared" si="45"/>
        <v>#REF!</v>
      </c>
    </row>
    <row r="213" spans="1:22" s="20" customFormat="1" ht="15.75" customHeight="1" x14ac:dyDescent="0.25">
      <c r="B213" s="31">
        <v>6</v>
      </c>
      <c r="C213" s="32" t="s">
        <v>273</v>
      </c>
      <c r="D213" s="33" t="e">
        <f>++#REF!</f>
        <v>#REF!</v>
      </c>
      <c r="E213" s="33" t="e">
        <f t="shared" si="43"/>
        <v>#REF!</v>
      </c>
      <c r="F213" s="33">
        <v>614</v>
      </c>
      <c r="G213" s="33" t="e">
        <f>+#REF!</f>
        <v>#REF!</v>
      </c>
      <c r="H213" s="26" t="e">
        <f t="shared" si="48"/>
        <v>#REF!</v>
      </c>
      <c r="I213" s="33" t="e">
        <f>+#REF!</f>
        <v>#REF!</v>
      </c>
      <c r="J213" s="33" t="e">
        <f>+#REF!</f>
        <v>#REF!</v>
      </c>
      <c r="K213" s="70" t="e">
        <f t="shared" si="46"/>
        <v>#REF!</v>
      </c>
      <c r="L213" s="33">
        <f>+КЎ!D213</f>
        <v>458</v>
      </c>
      <c r="M213" s="33">
        <f>+КЎ!G213</f>
        <v>23</v>
      </c>
      <c r="N213" s="26">
        <f t="shared" si="47"/>
        <v>5.0218340611353711E-2</v>
      </c>
      <c r="O213" s="33">
        <v>23</v>
      </c>
      <c r="P213" s="33">
        <v>9</v>
      </c>
      <c r="Q213" s="33">
        <v>33</v>
      </c>
      <c r="R213" s="1">
        <v>20</v>
      </c>
      <c r="T213" s="20">
        <v>134</v>
      </c>
      <c r="U213" s="88" t="e">
        <f t="shared" si="44"/>
        <v>#REF!</v>
      </c>
      <c r="V213" s="9" t="e">
        <f t="shared" si="45"/>
        <v>#REF!</v>
      </c>
    </row>
    <row r="214" spans="1:22" s="9" customFormat="1" ht="15.75" customHeight="1" x14ac:dyDescent="0.25">
      <c r="B214" s="31">
        <v>7</v>
      </c>
      <c r="C214" s="32" t="s">
        <v>274</v>
      </c>
      <c r="D214" s="33" t="e">
        <f>++#REF!</f>
        <v>#REF!</v>
      </c>
      <c r="E214" s="33" t="e">
        <f t="shared" si="43"/>
        <v>#REF!</v>
      </c>
      <c r="F214" s="33">
        <v>712</v>
      </c>
      <c r="G214" s="33" t="e">
        <f>+#REF!</f>
        <v>#REF!</v>
      </c>
      <c r="H214" s="26" t="e">
        <f t="shared" si="48"/>
        <v>#REF!</v>
      </c>
      <c r="I214" s="33" t="e">
        <f>+#REF!</f>
        <v>#REF!</v>
      </c>
      <c r="J214" s="33" t="e">
        <f>+#REF!</f>
        <v>#REF!</v>
      </c>
      <c r="K214" s="70" t="e">
        <f t="shared" si="46"/>
        <v>#REF!</v>
      </c>
      <c r="L214" s="33">
        <f>+КЎ!D214</f>
        <v>497</v>
      </c>
      <c r="M214" s="33">
        <f>+КЎ!G214</f>
        <v>18</v>
      </c>
      <c r="N214" s="26">
        <f t="shared" si="47"/>
        <v>3.6217303822937627E-2</v>
      </c>
      <c r="O214" s="33">
        <v>30</v>
      </c>
      <c r="P214" s="33">
        <v>15</v>
      </c>
      <c r="Q214" s="33">
        <v>4</v>
      </c>
      <c r="R214" s="1">
        <v>30</v>
      </c>
      <c r="T214" s="9">
        <v>152</v>
      </c>
      <c r="U214" s="88" t="e">
        <f t="shared" si="44"/>
        <v>#REF!</v>
      </c>
      <c r="V214" s="9" t="e">
        <f t="shared" si="45"/>
        <v>#REF!</v>
      </c>
    </row>
    <row r="215" spans="1:22" s="9" customFormat="1" ht="15.75" customHeight="1" x14ac:dyDescent="0.25">
      <c r="B215" s="31">
        <v>8</v>
      </c>
      <c r="C215" s="32" t="s">
        <v>275</v>
      </c>
      <c r="D215" s="33" t="e">
        <f>++#REF!</f>
        <v>#REF!</v>
      </c>
      <c r="E215" s="33" t="e">
        <f t="shared" si="43"/>
        <v>#REF!</v>
      </c>
      <c r="F215" s="33">
        <v>739</v>
      </c>
      <c r="G215" s="33" t="e">
        <f>+#REF!</f>
        <v>#REF!</v>
      </c>
      <c r="H215" s="26" t="e">
        <f t="shared" si="48"/>
        <v>#REF!</v>
      </c>
      <c r="I215" s="33" t="e">
        <f>+#REF!</f>
        <v>#REF!</v>
      </c>
      <c r="J215" s="33" t="e">
        <f>+#REF!</f>
        <v>#REF!</v>
      </c>
      <c r="K215" s="70" t="e">
        <f t="shared" si="46"/>
        <v>#REF!</v>
      </c>
      <c r="L215" s="33">
        <f>+КЎ!D215</f>
        <v>479</v>
      </c>
      <c r="M215" s="33">
        <f>+КЎ!G215</f>
        <v>29</v>
      </c>
      <c r="N215" s="26">
        <f t="shared" si="47"/>
        <v>6.0542797494780795E-2</v>
      </c>
      <c r="O215" s="33">
        <v>30</v>
      </c>
      <c r="P215" s="33">
        <v>4</v>
      </c>
      <c r="Q215" s="31">
        <v>3</v>
      </c>
      <c r="R215" s="27">
        <v>25</v>
      </c>
      <c r="T215" s="9">
        <v>164</v>
      </c>
      <c r="U215" s="88" t="e">
        <f t="shared" si="44"/>
        <v>#REF!</v>
      </c>
      <c r="V215" s="9" t="e">
        <f t="shared" si="45"/>
        <v>#REF!</v>
      </c>
    </row>
    <row r="216" spans="1:22" s="9" customFormat="1" ht="15.75" customHeight="1" x14ac:dyDescent="0.25">
      <c r="B216" s="31">
        <v>9</v>
      </c>
      <c r="C216" s="32" t="s">
        <v>276</v>
      </c>
      <c r="D216" s="33" t="e">
        <f>++#REF!</f>
        <v>#REF!</v>
      </c>
      <c r="E216" s="33" t="e">
        <f>+G216+J216</f>
        <v>#REF!</v>
      </c>
      <c r="F216" s="33">
        <v>812</v>
      </c>
      <c r="G216" s="33" t="e">
        <f>+#REF!</f>
        <v>#REF!</v>
      </c>
      <c r="H216" s="26" t="e">
        <f t="shared" si="48"/>
        <v>#REF!</v>
      </c>
      <c r="I216" s="33" t="e">
        <f>+#REF!</f>
        <v>#REF!</v>
      </c>
      <c r="J216" s="33" t="e">
        <f>+#REF!</f>
        <v>#REF!</v>
      </c>
      <c r="K216" s="70" t="e">
        <f t="shared" si="46"/>
        <v>#REF!</v>
      </c>
      <c r="L216" s="33">
        <f>+КЎ!D216</f>
        <v>480</v>
      </c>
      <c r="M216" s="33">
        <f>+КЎ!G216</f>
        <v>16</v>
      </c>
      <c r="N216" s="26">
        <f t="shared" si="47"/>
        <v>3.3333333333333333E-2</v>
      </c>
      <c r="O216" s="33">
        <v>14</v>
      </c>
      <c r="P216" s="33">
        <v>1</v>
      </c>
      <c r="Q216" s="31">
        <v>8</v>
      </c>
      <c r="R216" s="27">
        <v>17</v>
      </c>
      <c r="T216" s="9">
        <v>173</v>
      </c>
      <c r="U216" s="88" t="e">
        <f t="shared" si="44"/>
        <v>#REF!</v>
      </c>
      <c r="V216" s="9" t="e">
        <f t="shared" si="45"/>
        <v>#REF!</v>
      </c>
    </row>
    <row r="217" spans="1:22" s="9" customFormat="1" ht="15.75" customHeight="1" x14ac:dyDescent="0.25">
      <c r="B217" s="31">
        <v>10</v>
      </c>
      <c r="C217" s="32" t="s">
        <v>277</v>
      </c>
      <c r="D217" s="33" t="e">
        <f>++#REF!</f>
        <v>#REF!</v>
      </c>
      <c r="E217" s="33" t="e">
        <f>+G217+J217</f>
        <v>#REF!</v>
      </c>
      <c r="F217" s="33">
        <v>362</v>
      </c>
      <c r="G217" s="33" t="e">
        <f>+#REF!</f>
        <v>#REF!</v>
      </c>
      <c r="H217" s="26" t="e">
        <f t="shared" si="48"/>
        <v>#REF!</v>
      </c>
      <c r="I217" s="33" t="e">
        <f>+#REF!</f>
        <v>#REF!</v>
      </c>
      <c r="J217" s="33" t="e">
        <f>+#REF!</f>
        <v>#REF!</v>
      </c>
      <c r="K217" s="70" t="e">
        <f t="shared" si="46"/>
        <v>#REF!</v>
      </c>
      <c r="L217" s="33">
        <f>+КЎ!D217</f>
        <v>279</v>
      </c>
      <c r="M217" s="33">
        <f>+КЎ!G217</f>
        <v>7</v>
      </c>
      <c r="N217" s="26">
        <f t="shared" si="47"/>
        <v>2.5089605734767026E-2</v>
      </c>
      <c r="O217" s="33">
        <v>14</v>
      </c>
      <c r="P217" s="33">
        <v>8</v>
      </c>
      <c r="Q217" s="33">
        <v>9</v>
      </c>
      <c r="R217" s="1">
        <v>10</v>
      </c>
      <c r="T217" s="9">
        <v>72</v>
      </c>
      <c r="U217" s="88" t="e">
        <f t="shared" si="44"/>
        <v>#REF!</v>
      </c>
      <c r="V217" s="9" t="e">
        <f t="shared" si="45"/>
        <v>#REF!</v>
      </c>
    </row>
    <row r="218" spans="1:22" s="9" customFormat="1" ht="15.75" customHeight="1" x14ac:dyDescent="0.25">
      <c r="B218" s="31">
        <v>11</v>
      </c>
      <c r="C218" s="32" t="s">
        <v>225</v>
      </c>
      <c r="D218" s="33" t="e">
        <f>++#REF!</f>
        <v>#REF!</v>
      </c>
      <c r="E218" s="33" t="e">
        <f>+G218+J218</f>
        <v>#REF!</v>
      </c>
      <c r="F218" s="33">
        <v>834</v>
      </c>
      <c r="G218" s="33" t="e">
        <f>+#REF!</f>
        <v>#REF!</v>
      </c>
      <c r="H218" s="26" t="e">
        <f t="shared" si="48"/>
        <v>#REF!</v>
      </c>
      <c r="I218" s="33" t="e">
        <f>+#REF!</f>
        <v>#REF!</v>
      </c>
      <c r="J218" s="33" t="e">
        <f>+#REF!</f>
        <v>#REF!</v>
      </c>
      <c r="K218" s="70" t="e">
        <f t="shared" si="46"/>
        <v>#REF!</v>
      </c>
      <c r="L218" s="33">
        <f>+КЎ!D218</f>
        <v>486</v>
      </c>
      <c r="M218" s="33">
        <f>+КЎ!G218</f>
        <v>34</v>
      </c>
      <c r="N218" s="26">
        <f t="shared" si="47"/>
        <v>6.9958847736625515E-2</v>
      </c>
      <c r="O218" s="33">
        <v>38</v>
      </c>
      <c r="P218" s="31">
        <v>5</v>
      </c>
      <c r="Q218" s="31">
        <v>4</v>
      </c>
      <c r="R218" s="27">
        <v>13</v>
      </c>
      <c r="T218" s="9">
        <v>172</v>
      </c>
      <c r="U218" s="88" t="e">
        <f t="shared" si="44"/>
        <v>#REF!</v>
      </c>
      <c r="V218" s="9" t="e">
        <f t="shared" si="45"/>
        <v>#REF!</v>
      </c>
    </row>
    <row r="219" spans="1:22" s="14" customFormat="1" ht="60" customHeight="1" x14ac:dyDescent="0.25">
      <c r="A219" s="10">
        <v>1</v>
      </c>
      <c r="B219" s="11">
        <v>14</v>
      </c>
      <c r="C219" s="4" t="s">
        <v>404</v>
      </c>
      <c r="D219" s="18" t="e">
        <f>SUM(D208:D218)</f>
        <v>#REF!</v>
      </c>
      <c r="E219" s="18" t="e">
        <f>SUM(E208:E218)</f>
        <v>#REF!</v>
      </c>
      <c r="F219" s="18">
        <f>SUM(F208:F218)</f>
        <v>7140</v>
      </c>
      <c r="G219" s="18" t="e">
        <f>SUM(G208:G218)</f>
        <v>#REF!</v>
      </c>
      <c r="H219" s="13" t="e">
        <f>+G219/F219</f>
        <v>#REF!</v>
      </c>
      <c r="I219" s="18" t="e">
        <f>SUM(I208:I218)</f>
        <v>#REF!</v>
      </c>
      <c r="J219" s="18" t="e">
        <f>SUM(J208:J218)</f>
        <v>#REF!</v>
      </c>
      <c r="K219" s="13" t="e">
        <f>+J219/I219</f>
        <v>#REF!</v>
      </c>
      <c r="L219" s="18">
        <f>SUM(L208:L218)</f>
        <v>4935</v>
      </c>
      <c r="M219" s="18">
        <f>SUM(M208:M218)</f>
        <v>208</v>
      </c>
      <c r="N219" s="13">
        <f>+M219/L219</f>
        <v>4.2147922998986828E-2</v>
      </c>
      <c r="O219" s="18">
        <v>240</v>
      </c>
      <c r="P219" s="18">
        <v>59</v>
      </c>
      <c r="Q219" s="18">
        <v>195</v>
      </c>
      <c r="R219" s="18">
        <f>SUM(R208:R218)</f>
        <v>182</v>
      </c>
      <c r="T219" s="14">
        <v>1554</v>
      </c>
      <c r="U219" s="88" t="e">
        <f t="shared" si="44"/>
        <v>#REF!</v>
      </c>
      <c r="V219" s="9" t="e">
        <f t="shared" si="45"/>
        <v>#REF!</v>
      </c>
    </row>
    <row r="220" spans="1:22" s="14" customFormat="1" ht="60" customHeight="1" x14ac:dyDescent="0.25">
      <c r="A220" s="14">
        <v>1</v>
      </c>
      <c r="B220" s="143" t="s">
        <v>327</v>
      </c>
      <c r="C220" s="144"/>
      <c r="D220" s="3" t="e">
        <f t="shared" ref="D220:M220" si="49">+D219+D207+D194+D174+D151+D139+D124+D107+D94+D83+D67+D53+D39+D22</f>
        <v>#REF!</v>
      </c>
      <c r="E220" s="3" t="e">
        <f t="shared" si="49"/>
        <v>#REF!</v>
      </c>
      <c r="F220" s="3">
        <f t="shared" si="49"/>
        <v>285040</v>
      </c>
      <c r="G220" s="3" t="e">
        <f t="shared" si="49"/>
        <v>#REF!</v>
      </c>
      <c r="H220" s="13" t="e">
        <f>+G220/F220</f>
        <v>#REF!</v>
      </c>
      <c r="I220" s="3" t="e">
        <f t="shared" si="49"/>
        <v>#REF!</v>
      </c>
      <c r="J220" s="3" t="e">
        <f t="shared" si="49"/>
        <v>#REF!</v>
      </c>
      <c r="K220" s="13" t="e">
        <f>+J220/I220</f>
        <v>#REF!</v>
      </c>
      <c r="L220" s="3">
        <f t="shared" si="49"/>
        <v>32180</v>
      </c>
      <c r="M220" s="3">
        <f t="shared" si="49"/>
        <v>6977</v>
      </c>
      <c r="N220" s="13">
        <f>+M220/L220</f>
        <v>0.2168116842759478</v>
      </c>
      <c r="O220" s="3">
        <v>9037</v>
      </c>
      <c r="P220" s="3">
        <v>3863</v>
      </c>
      <c r="Q220" s="3">
        <v>38880</v>
      </c>
      <c r="R220" s="3">
        <f>+R219+R207+R194+R174+R151+R139+R124+R107+R94+R83+R67+R53+R39+R22</f>
        <v>12736</v>
      </c>
      <c r="T220" s="14">
        <v>58885.175000000003</v>
      </c>
      <c r="U220" s="88" t="e">
        <f t="shared" si="44"/>
        <v>#REF!</v>
      </c>
      <c r="V220" s="9" t="e">
        <f t="shared" si="45"/>
        <v>#REF!</v>
      </c>
    </row>
    <row r="221" spans="1:22" x14ac:dyDescent="0.25">
      <c r="J221" s="22"/>
      <c r="K221" s="22"/>
      <c r="L221" s="22"/>
      <c r="O221" s="141"/>
    </row>
    <row r="222" spans="1:22" x14ac:dyDescent="0.25">
      <c r="C222" s="23"/>
      <c r="F222" s="22"/>
      <c r="O222" s="142"/>
    </row>
  </sheetData>
  <autoFilter ref="A5:R220"/>
  <mergeCells count="17">
    <mergeCell ref="P4:P5"/>
    <mergeCell ref="B1:R1"/>
    <mergeCell ref="P2:R2"/>
    <mergeCell ref="E3:E5"/>
    <mergeCell ref="F3:K3"/>
    <mergeCell ref="L3:N4"/>
    <mergeCell ref="O3:O5"/>
    <mergeCell ref="R4:R5"/>
    <mergeCell ref="Q3:Q5"/>
    <mergeCell ref="F4:H4"/>
    <mergeCell ref="I4:K4"/>
    <mergeCell ref="O221:O222"/>
    <mergeCell ref="B220:C220"/>
    <mergeCell ref="A3:A5"/>
    <mergeCell ref="B3:B5"/>
    <mergeCell ref="C3:C5"/>
    <mergeCell ref="D3:D5"/>
  </mergeCells>
  <phoneticPr fontId="0" type="noConversion"/>
  <conditionalFormatting sqref="O3:O5">
    <cfRule type="cellIs" dxfId="55" priority="28" stopIfTrue="1" operator="lessThan">
      <formula>100</formula>
    </cfRule>
  </conditionalFormatting>
  <conditionalFormatting sqref="N139 N151 N174 N194 N207 N219:N220 N54:N67 N23:N38 N40:N52 N124 N83:N107">
    <cfRule type="cellIs" dxfId="54" priority="27" stopIfTrue="1" operator="lessThan">
      <formula>0.6</formula>
    </cfRule>
  </conditionalFormatting>
  <conditionalFormatting sqref="K139 K151 K174 K194 K207 K219:K220 K124 K83:K107 K22:K67">
    <cfRule type="cellIs" dxfId="53" priority="26" stopIfTrue="1" operator="lessThan">
      <formula>1</formula>
    </cfRule>
  </conditionalFormatting>
  <conditionalFormatting sqref="H124:H220 H83:H107 H22:H67">
    <cfRule type="cellIs" dxfId="52" priority="25" stopIfTrue="1" operator="lessThan">
      <formula>0.75</formula>
    </cfRule>
  </conditionalFormatting>
  <conditionalFormatting sqref="K125:K138">
    <cfRule type="cellIs" dxfId="51" priority="24" stopIfTrue="1" operator="lessThan">
      <formula>0.75</formula>
    </cfRule>
  </conditionalFormatting>
  <conditionalFormatting sqref="N125:N138">
    <cfRule type="cellIs" dxfId="50" priority="23" stopIfTrue="1" operator="lessThan">
      <formula>0.75</formula>
    </cfRule>
  </conditionalFormatting>
  <conditionalFormatting sqref="K140:K150">
    <cfRule type="cellIs" dxfId="49" priority="22" stopIfTrue="1" operator="lessThan">
      <formula>0.75</formula>
    </cfRule>
  </conditionalFormatting>
  <conditionalFormatting sqref="N140:N150">
    <cfRule type="cellIs" dxfId="48" priority="21" stopIfTrue="1" operator="lessThan">
      <formula>0.75</formula>
    </cfRule>
  </conditionalFormatting>
  <conditionalFormatting sqref="K152:K173">
    <cfRule type="cellIs" dxfId="47" priority="20" stopIfTrue="1" operator="lessThan">
      <formula>0.75</formula>
    </cfRule>
  </conditionalFormatting>
  <conditionalFormatting sqref="N152:N173">
    <cfRule type="cellIs" dxfId="46" priority="19" stopIfTrue="1" operator="lessThan">
      <formula>0.75</formula>
    </cfRule>
  </conditionalFormatting>
  <conditionalFormatting sqref="K175:K193">
    <cfRule type="cellIs" dxfId="45" priority="18" stopIfTrue="1" operator="lessThan">
      <formula>0.75</formula>
    </cfRule>
  </conditionalFormatting>
  <conditionalFormatting sqref="N175:N193">
    <cfRule type="cellIs" dxfId="44" priority="17" stopIfTrue="1" operator="lessThan">
      <formula>0.75</formula>
    </cfRule>
  </conditionalFormatting>
  <conditionalFormatting sqref="K195:K206">
    <cfRule type="cellIs" dxfId="43" priority="16" stopIfTrue="1" operator="lessThan">
      <formula>0.75</formula>
    </cfRule>
  </conditionalFormatting>
  <conditionalFormatting sqref="N195:N206">
    <cfRule type="cellIs" dxfId="42" priority="15" stopIfTrue="1" operator="lessThan">
      <formula>0.75</formula>
    </cfRule>
  </conditionalFormatting>
  <conditionalFormatting sqref="K208:K218">
    <cfRule type="cellIs" dxfId="41" priority="14" stopIfTrue="1" operator="lessThan">
      <formula>0.75</formula>
    </cfRule>
  </conditionalFormatting>
  <conditionalFormatting sqref="N208:N218">
    <cfRule type="cellIs" dxfId="40" priority="13" stopIfTrue="1" operator="lessThan">
      <formula>0.75</formula>
    </cfRule>
  </conditionalFormatting>
  <conditionalFormatting sqref="N53">
    <cfRule type="cellIs" dxfId="39" priority="12" stopIfTrue="1" operator="lessThan">
      <formula>0.6</formula>
    </cfRule>
  </conditionalFormatting>
  <conditionalFormatting sqref="N39">
    <cfRule type="cellIs" dxfId="38" priority="11" stopIfTrue="1" operator="lessThan">
      <formula>0.6</formula>
    </cfRule>
  </conditionalFormatting>
  <conditionalFormatting sqref="H108:H123">
    <cfRule type="cellIs" dxfId="37" priority="10" stopIfTrue="1" operator="lessThan">
      <formula>0.75</formula>
    </cfRule>
  </conditionalFormatting>
  <conditionalFormatting sqref="K108:K123">
    <cfRule type="cellIs" dxfId="36" priority="9" stopIfTrue="1" operator="lessThan">
      <formula>0.75</formula>
    </cfRule>
  </conditionalFormatting>
  <conditionalFormatting sqref="N108:N123">
    <cfRule type="cellIs" dxfId="35" priority="8" stopIfTrue="1" operator="lessThan">
      <formula>0.75</formula>
    </cfRule>
  </conditionalFormatting>
  <conditionalFormatting sqref="H68:H82">
    <cfRule type="cellIs" dxfId="34" priority="7" stopIfTrue="1" operator="lessThan">
      <formula>0.75</formula>
    </cfRule>
  </conditionalFormatting>
  <conditionalFormatting sqref="K68:K82">
    <cfRule type="cellIs" dxfId="33" priority="6" stopIfTrue="1" operator="lessThan">
      <formula>1</formula>
    </cfRule>
  </conditionalFormatting>
  <conditionalFormatting sqref="N68:N82">
    <cfRule type="cellIs" dxfId="32" priority="5" stopIfTrue="1" operator="lessThan">
      <formula>0.6</formula>
    </cfRule>
  </conditionalFormatting>
  <conditionalFormatting sqref="H6:H21">
    <cfRule type="cellIs" dxfId="31" priority="4" stopIfTrue="1" operator="lessThan">
      <formula>0.75</formula>
    </cfRule>
  </conditionalFormatting>
  <conditionalFormatting sqref="K6:K21">
    <cfRule type="cellIs" dxfId="30" priority="3" stopIfTrue="1" operator="lessThan">
      <formula>1</formula>
    </cfRule>
  </conditionalFormatting>
  <conditionalFormatting sqref="N6:N21">
    <cfRule type="cellIs" dxfId="29" priority="2" stopIfTrue="1" operator="lessThan">
      <formula>0.6</formula>
    </cfRule>
  </conditionalFormatting>
  <conditionalFormatting sqref="N22">
    <cfRule type="cellIs" dxfId="28" priority="1" stopIfTrue="1" operator="lessThan">
      <formula>0.6</formula>
    </cfRule>
  </conditionalFormatting>
  <printOptions horizontalCentered="1"/>
  <pageMargins left="0.15748031496062992" right="0.23622047244094491" top="0.31496062992125984" bottom="0.23622047244094491" header="0.15748031496062992" footer="0.19685039370078741"/>
  <pageSetup paperSize="9" scale="50" orientation="landscape" r:id="rId1"/>
  <rowBreaks count="1" manualBreakCount="1">
    <brk id="222" min="1" max="17" man="1"/>
  </rowBreaks>
  <ignoredErrors>
    <ignoredError sqref="H53 E53 E67 H67:N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222"/>
  <sheetViews>
    <sheetView view="pageBreakPreview" topLeftCell="C1" zoomScale="60" zoomScaleNormal="85" workbookViewId="0">
      <selection activeCell="F5" sqref="F5"/>
    </sheetView>
  </sheetViews>
  <sheetFormatPr defaultRowHeight="15.75" x14ac:dyDescent="0.25"/>
  <cols>
    <col min="1" max="1" width="4.85546875" style="6" bestFit="1" customWidth="1"/>
    <col min="2" max="2" width="6.28515625" style="6" customWidth="1"/>
    <col min="3" max="3" width="27.7109375" style="21" customWidth="1"/>
    <col min="4" max="4" width="20.7109375" style="6" customWidth="1"/>
    <col min="5" max="5" width="22.140625" style="6" customWidth="1"/>
    <col min="6" max="7" width="10.85546875" style="6" customWidth="1"/>
    <col min="8" max="8" width="12.28515625" style="6" customWidth="1"/>
    <col min="9" max="10" width="10.85546875" style="6" customWidth="1"/>
    <col min="11" max="11" width="12.85546875" style="6" customWidth="1"/>
    <col min="12" max="12" width="13.5703125" style="6" customWidth="1"/>
    <col min="13" max="13" width="12.28515625" style="6" customWidth="1"/>
    <col min="14" max="14" width="14.85546875" style="6" customWidth="1"/>
    <col min="15" max="15" width="30.28515625" style="6" customWidth="1"/>
    <col min="16" max="16" width="25.42578125" style="6" customWidth="1"/>
    <col min="17" max="17" width="26" style="6" customWidth="1"/>
    <col min="18" max="18" width="16.85546875" style="6" hidden="1" customWidth="1"/>
    <col min="19" max="21" width="9.140625" style="6"/>
    <col min="22" max="22" width="10.5703125" style="6" bestFit="1" customWidth="1"/>
    <col min="23" max="200" width="9.140625" style="6"/>
    <col min="201" max="201" width="4.85546875" style="6" bestFit="1" customWidth="1"/>
    <col min="202" max="202" width="6.28515625" style="6" customWidth="1"/>
    <col min="203" max="203" width="27.7109375" style="6" customWidth="1"/>
    <col min="204" max="204" width="0" style="6" hidden="1" customWidth="1"/>
    <col min="205" max="205" width="23.7109375" style="6" customWidth="1"/>
    <col min="206" max="206" width="22.140625" style="6" customWidth="1"/>
    <col min="207" max="208" width="10.85546875" style="6" customWidth="1"/>
    <col min="209" max="209" width="12.28515625" style="6" customWidth="1"/>
    <col min="210" max="211" width="10.85546875" style="6" customWidth="1"/>
    <col min="212" max="212" width="12.85546875" style="6" customWidth="1"/>
    <col min="213" max="213" width="13.5703125" style="6" customWidth="1"/>
    <col min="214" max="214" width="12.28515625" style="6" customWidth="1"/>
    <col min="215" max="215" width="14.85546875" style="6" customWidth="1"/>
    <col min="216" max="216" width="30.28515625" style="6" customWidth="1"/>
    <col min="217" max="217" width="25.42578125" style="6" customWidth="1"/>
    <col min="218" max="218" width="26" style="6" customWidth="1"/>
    <col min="219" max="219" width="16.85546875" style="6" customWidth="1"/>
    <col min="220" max="16384" width="9.140625" style="6"/>
  </cols>
  <sheetData>
    <row r="1" spans="1:25" ht="54" customHeight="1" x14ac:dyDescent="0.25">
      <c r="A1" s="6">
        <v>1</v>
      </c>
      <c r="B1" s="147" t="s">
        <v>416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25" ht="20.25" customHeight="1" x14ac:dyDescent="0.25">
      <c r="A2" s="6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48" t="s">
        <v>415</v>
      </c>
      <c r="Q2" s="148"/>
      <c r="R2" s="148"/>
    </row>
    <row r="3" spans="1:25" ht="19.5" customHeight="1" x14ac:dyDescent="0.25">
      <c r="A3" s="145">
        <v>1</v>
      </c>
      <c r="B3" s="146" t="s">
        <v>328</v>
      </c>
      <c r="C3" s="146" t="s">
        <v>329</v>
      </c>
      <c r="D3" s="146" t="s">
        <v>278</v>
      </c>
      <c r="E3" s="146" t="s">
        <v>330</v>
      </c>
      <c r="F3" s="146" t="s">
        <v>331</v>
      </c>
      <c r="G3" s="146"/>
      <c r="H3" s="146"/>
      <c r="I3" s="146"/>
      <c r="J3" s="146"/>
      <c r="K3" s="146"/>
      <c r="L3" s="146" t="s">
        <v>332</v>
      </c>
      <c r="M3" s="146"/>
      <c r="N3" s="146"/>
      <c r="O3" s="146" t="s">
        <v>333</v>
      </c>
      <c r="P3" s="8" t="s">
        <v>334</v>
      </c>
      <c r="Q3" s="146" t="s">
        <v>335</v>
      </c>
      <c r="R3" s="8" t="s">
        <v>334</v>
      </c>
    </row>
    <row r="4" spans="1:25" ht="48.75" customHeight="1" x14ac:dyDescent="0.25">
      <c r="A4" s="145"/>
      <c r="B4" s="146"/>
      <c r="C4" s="146"/>
      <c r="D4" s="146"/>
      <c r="E4" s="146"/>
      <c r="F4" s="146" t="s">
        <v>336</v>
      </c>
      <c r="G4" s="146"/>
      <c r="H4" s="146"/>
      <c r="I4" s="146" t="s">
        <v>337</v>
      </c>
      <c r="J4" s="146"/>
      <c r="K4" s="146"/>
      <c r="L4" s="146"/>
      <c r="M4" s="146"/>
      <c r="N4" s="146"/>
      <c r="O4" s="146"/>
      <c r="P4" s="146" t="s">
        <v>338</v>
      </c>
      <c r="Q4" s="146"/>
      <c r="R4" s="146" t="s">
        <v>339</v>
      </c>
    </row>
    <row r="5" spans="1:25" ht="73.5" customHeight="1" x14ac:dyDescent="0.25">
      <c r="A5" s="145"/>
      <c r="B5" s="146"/>
      <c r="C5" s="146"/>
      <c r="D5" s="146"/>
      <c r="E5" s="146"/>
      <c r="F5" s="87" t="s">
        <v>340</v>
      </c>
      <c r="G5" s="87" t="s">
        <v>341</v>
      </c>
      <c r="H5" s="87" t="s">
        <v>342</v>
      </c>
      <c r="I5" s="87" t="s">
        <v>340</v>
      </c>
      <c r="J5" s="87" t="s">
        <v>341</v>
      </c>
      <c r="K5" s="87" t="s">
        <v>342</v>
      </c>
      <c r="L5" s="87" t="s">
        <v>340</v>
      </c>
      <c r="M5" s="87" t="s">
        <v>341</v>
      </c>
      <c r="N5" s="87" t="s">
        <v>342</v>
      </c>
      <c r="O5" s="146"/>
      <c r="P5" s="146"/>
      <c r="Q5" s="146"/>
      <c r="R5" s="146"/>
    </row>
    <row r="6" spans="1:25" s="9" customFormat="1" ht="15.75" hidden="1" customHeight="1" x14ac:dyDescent="0.25">
      <c r="B6" s="80">
        <v>1</v>
      </c>
      <c r="C6" s="32" t="s">
        <v>343</v>
      </c>
      <c r="D6" s="33" t="e">
        <f>+#REF!</f>
        <v>#REF!</v>
      </c>
      <c r="E6" s="33" t="e">
        <f t="shared" ref="E6:E21" si="0">+G6+J6</f>
        <v>#REF!</v>
      </c>
      <c r="F6" s="83">
        <v>3278</v>
      </c>
      <c r="G6" s="33" t="e">
        <f>+#REF!</f>
        <v>#REF!</v>
      </c>
      <c r="H6" s="70" t="e">
        <f t="shared" ref="H6:H21" si="1">+G6/F6</f>
        <v>#REF!</v>
      </c>
      <c r="I6" s="33" t="e">
        <f>+#REF!</f>
        <v>#REF!</v>
      </c>
      <c r="J6" s="33" t="e">
        <f>+#REF!</f>
        <v>#REF!</v>
      </c>
      <c r="K6" s="70" t="e">
        <f t="shared" ref="K6:K21" si="2">+J6/I6</f>
        <v>#REF!</v>
      </c>
      <c r="L6" s="33">
        <f>+КЎ!D6</f>
        <v>167</v>
      </c>
      <c r="M6" s="33">
        <f>+КЎ!G6</f>
        <v>55</v>
      </c>
      <c r="N6" s="70">
        <f t="shared" ref="N6:N21" si="3">+M6/L6</f>
        <v>0.32934131736526945</v>
      </c>
      <c r="O6" s="33">
        <v>84</v>
      </c>
      <c r="P6" s="84">
        <v>27</v>
      </c>
      <c r="Q6" s="84">
        <v>219</v>
      </c>
      <c r="R6" s="34">
        <v>45</v>
      </c>
      <c r="T6" s="92">
        <v>637</v>
      </c>
      <c r="U6" s="88" t="e">
        <f>+G6</f>
        <v>#REF!</v>
      </c>
      <c r="V6" s="91" t="e">
        <f>+U6/T6*100</f>
        <v>#REF!</v>
      </c>
      <c r="W6" s="9">
        <v>224</v>
      </c>
      <c r="X6" s="9" t="e">
        <f>+J6</f>
        <v>#REF!</v>
      </c>
      <c r="Y6" s="91" t="e">
        <f>+X6/W6*100</f>
        <v>#REF!</v>
      </c>
    </row>
    <row r="7" spans="1:25" s="9" customFormat="1" ht="15.75" hidden="1" customHeight="1" x14ac:dyDescent="0.25">
      <c r="B7" s="80">
        <v>2</v>
      </c>
      <c r="C7" s="32" t="s">
        <v>233</v>
      </c>
      <c r="D7" s="33" t="e">
        <f>+#REF!</f>
        <v>#REF!</v>
      </c>
      <c r="E7" s="33" t="e">
        <f t="shared" si="0"/>
        <v>#REF!</v>
      </c>
      <c r="F7" s="33">
        <v>2020</v>
      </c>
      <c r="G7" s="33" t="e">
        <f>+#REF!</f>
        <v>#REF!</v>
      </c>
      <c r="H7" s="70" t="e">
        <f t="shared" si="1"/>
        <v>#REF!</v>
      </c>
      <c r="I7" s="33" t="e">
        <f>+#REF!</f>
        <v>#REF!</v>
      </c>
      <c r="J7" s="33" t="e">
        <f>+#REF!</f>
        <v>#REF!</v>
      </c>
      <c r="K7" s="70" t="e">
        <f t="shared" si="2"/>
        <v>#REF!</v>
      </c>
      <c r="L7" s="33">
        <f>+КЎ!D7</f>
        <v>135</v>
      </c>
      <c r="M7" s="33">
        <f>+КЎ!G7</f>
        <v>40</v>
      </c>
      <c r="N7" s="70">
        <f t="shared" si="3"/>
        <v>0.29629629629629628</v>
      </c>
      <c r="O7" s="33">
        <v>149</v>
      </c>
      <c r="P7" s="84">
        <v>69</v>
      </c>
      <c r="Q7" s="84">
        <v>323</v>
      </c>
      <c r="R7" s="34">
        <v>5</v>
      </c>
      <c r="T7" s="92">
        <v>411</v>
      </c>
      <c r="U7" s="88" t="e">
        <f t="shared" ref="U7:U70" si="4">+G7</f>
        <v>#REF!</v>
      </c>
      <c r="V7" s="91" t="e">
        <f t="shared" ref="V7:V70" si="5">+U7/T7*100</f>
        <v>#REF!</v>
      </c>
      <c r="W7" s="9">
        <v>247</v>
      </c>
      <c r="X7" s="9" t="e">
        <f>+J7</f>
        <v>#REF!</v>
      </c>
      <c r="Y7" s="91" t="e">
        <f t="shared" ref="Y7:Y70" si="6">+X7/W7*100</f>
        <v>#REF!</v>
      </c>
    </row>
    <row r="8" spans="1:25" s="9" customFormat="1" ht="15.75" hidden="1" customHeight="1" x14ac:dyDescent="0.25">
      <c r="B8" s="80">
        <v>3</v>
      </c>
      <c r="C8" s="32" t="s">
        <v>234</v>
      </c>
      <c r="D8" s="33" t="e">
        <f>+#REF!</f>
        <v>#REF!</v>
      </c>
      <c r="E8" s="33" t="e">
        <f t="shared" si="0"/>
        <v>#REF!</v>
      </c>
      <c r="F8" s="33">
        <v>2619</v>
      </c>
      <c r="G8" s="33" t="e">
        <f>+#REF!</f>
        <v>#REF!</v>
      </c>
      <c r="H8" s="70" t="e">
        <f t="shared" si="1"/>
        <v>#REF!</v>
      </c>
      <c r="I8" s="33" t="e">
        <f>+#REF!</f>
        <v>#REF!</v>
      </c>
      <c r="J8" s="33" t="e">
        <f>+#REF!</f>
        <v>#REF!</v>
      </c>
      <c r="K8" s="70" t="e">
        <f t="shared" si="2"/>
        <v>#REF!</v>
      </c>
      <c r="L8" s="33">
        <f>+КЎ!D8</f>
        <v>130</v>
      </c>
      <c r="M8" s="33">
        <f>+КЎ!G8</f>
        <v>40</v>
      </c>
      <c r="N8" s="70">
        <f t="shared" si="3"/>
        <v>0.30769230769230771</v>
      </c>
      <c r="O8" s="33">
        <v>105</v>
      </c>
      <c r="P8" s="84">
        <v>65</v>
      </c>
      <c r="Q8" s="84">
        <v>94</v>
      </c>
      <c r="R8" s="34">
        <v>10</v>
      </c>
      <c r="T8" s="92">
        <v>576</v>
      </c>
      <c r="U8" s="88" t="e">
        <f t="shared" si="4"/>
        <v>#REF!</v>
      </c>
      <c r="V8" s="91" t="e">
        <f t="shared" si="5"/>
        <v>#REF!</v>
      </c>
      <c r="W8" s="9">
        <v>266</v>
      </c>
      <c r="X8" s="9" t="e">
        <f>+J8</f>
        <v>#REF!</v>
      </c>
      <c r="Y8" s="91" t="e">
        <f t="shared" si="6"/>
        <v>#REF!</v>
      </c>
    </row>
    <row r="9" spans="1:25" s="9" customFormat="1" ht="15.75" hidden="1" customHeight="1" x14ac:dyDescent="0.25">
      <c r="B9" s="80">
        <v>4</v>
      </c>
      <c r="C9" s="32" t="s">
        <v>235</v>
      </c>
      <c r="D9" s="33" t="e">
        <f>+#REF!</f>
        <v>#REF!</v>
      </c>
      <c r="E9" s="33" t="e">
        <f t="shared" si="0"/>
        <v>#REF!</v>
      </c>
      <c r="F9" s="33">
        <v>1057</v>
      </c>
      <c r="G9" s="33" t="e">
        <f>+#REF!</f>
        <v>#REF!</v>
      </c>
      <c r="H9" s="70" t="e">
        <f t="shared" si="1"/>
        <v>#REF!</v>
      </c>
      <c r="I9" s="33" t="e">
        <f>+#REF!</f>
        <v>#REF!</v>
      </c>
      <c r="J9" s="33" t="e">
        <f>+#REF!</f>
        <v>#REF!</v>
      </c>
      <c r="K9" s="70" t="e">
        <f t="shared" si="2"/>
        <v>#REF!</v>
      </c>
      <c r="L9" s="33">
        <f>+КЎ!D9</f>
        <v>35</v>
      </c>
      <c r="M9" s="33">
        <f>+КЎ!G9</f>
        <v>5</v>
      </c>
      <c r="N9" s="70">
        <f t="shared" si="3"/>
        <v>0.14285714285714285</v>
      </c>
      <c r="O9" s="33">
        <v>12</v>
      </c>
      <c r="P9" s="84">
        <v>7</v>
      </c>
      <c r="Q9" s="84">
        <v>147</v>
      </c>
      <c r="R9" s="34"/>
      <c r="T9" s="92">
        <v>186</v>
      </c>
      <c r="U9" s="88" t="e">
        <f t="shared" si="4"/>
        <v>#REF!</v>
      </c>
      <c r="V9" s="91" t="e">
        <f t="shared" si="5"/>
        <v>#REF!</v>
      </c>
      <c r="W9" s="9">
        <v>218</v>
      </c>
      <c r="X9" s="9" t="e">
        <f t="shared" ref="X9:X72" si="7">+J9</f>
        <v>#REF!</v>
      </c>
      <c r="Y9" s="91" t="e">
        <f t="shared" si="6"/>
        <v>#REF!</v>
      </c>
    </row>
    <row r="10" spans="1:25" s="9" customFormat="1" ht="15.75" hidden="1" customHeight="1" x14ac:dyDescent="0.25">
      <c r="B10" s="80">
        <v>5</v>
      </c>
      <c r="C10" s="32" t="s">
        <v>344</v>
      </c>
      <c r="D10" s="33" t="e">
        <f>+#REF!</f>
        <v>#REF!</v>
      </c>
      <c r="E10" s="33" t="e">
        <f t="shared" si="0"/>
        <v>#REF!</v>
      </c>
      <c r="F10" s="33">
        <v>1021</v>
      </c>
      <c r="G10" s="33" t="e">
        <f>+#REF!</f>
        <v>#REF!</v>
      </c>
      <c r="H10" s="70" t="e">
        <f t="shared" si="1"/>
        <v>#REF!</v>
      </c>
      <c r="I10" s="33" t="e">
        <f>+#REF!</f>
        <v>#REF!</v>
      </c>
      <c r="J10" s="33" t="e">
        <f>+#REF!</f>
        <v>#REF!</v>
      </c>
      <c r="K10" s="70" t="e">
        <f t="shared" si="2"/>
        <v>#REF!</v>
      </c>
      <c r="L10" s="33">
        <f>+КЎ!D10</f>
        <v>55</v>
      </c>
      <c r="M10" s="33">
        <f>+КЎ!G10</f>
        <v>15</v>
      </c>
      <c r="N10" s="70">
        <f t="shared" si="3"/>
        <v>0.27272727272727271</v>
      </c>
      <c r="O10" s="33">
        <v>52</v>
      </c>
      <c r="P10" s="84">
        <v>35</v>
      </c>
      <c r="Q10" s="84">
        <v>254</v>
      </c>
      <c r="R10" s="34">
        <v>5</v>
      </c>
      <c r="T10" s="92">
        <v>175</v>
      </c>
      <c r="U10" s="88" t="e">
        <f t="shared" si="4"/>
        <v>#REF!</v>
      </c>
      <c r="V10" s="91" t="e">
        <f t="shared" si="5"/>
        <v>#REF!</v>
      </c>
      <c r="W10" s="9">
        <v>235</v>
      </c>
      <c r="X10" s="9" t="e">
        <f t="shared" si="7"/>
        <v>#REF!</v>
      </c>
      <c r="Y10" s="91" t="e">
        <f t="shared" si="6"/>
        <v>#REF!</v>
      </c>
    </row>
    <row r="11" spans="1:25" s="9" customFormat="1" ht="15.75" hidden="1" customHeight="1" x14ac:dyDescent="0.25">
      <c r="B11" s="80">
        <v>6</v>
      </c>
      <c r="C11" s="32" t="s">
        <v>345</v>
      </c>
      <c r="D11" s="33" t="e">
        <f>+#REF!</f>
        <v>#REF!</v>
      </c>
      <c r="E11" s="33" t="e">
        <f t="shared" si="0"/>
        <v>#REF!</v>
      </c>
      <c r="F11" s="33">
        <v>1211</v>
      </c>
      <c r="G11" s="33" t="e">
        <f>+#REF!</f>
        <v>#REF!</v>
      </c>
      <c r="H11" s="70" t="e">
        <f t="shared" si="1"/>
        <v>#REF!</v>
      </c>
      <c r="I11" s="33" t="e">
        <f>+#REF!</f>
        <v>#REF!</v>
      </c>
      <c r="J11" s="33" t="e">
        <f>+#REF!</f>
        <v>#REF!</v>
      </c>
      <c r="K11" s="70" t="e">
        <f t="shared" si="2"/>
        <v>#REF!</v>
      </c>
      <c r="L11" s="33">
        <f>+КЎ!D11</f>
        <v>62</v>
      </c>
      <c r="M11" s="33">
        <f>+КЎ!G11</f>
        <v>62</v>
      </c>
      <c r="N11" s="70">
        <f t="shared" si="3"/>
        <v>1</v>
      </c>
      <c r="O11" s="33">
        <v>94</v>
      </c>
      <c r="P11" s="84">
        <v>32</v>
      </c>
      <c r="Q11" s="84">
        <v>147</v>
      </c>
      <c r="R11" s="34">
        <v>6</v>
      </c>
      <c r="T11" s="92">
        <v>225</v>
      </c>
      <c r="U11" s="88" t="e">
        <f t="shared" si="4"/>
        <v>#REF!</v>
      </c>
      <c r="V11" s="91" t="e">
        <f t="shared" si="5"/>
        <v>#REF!</v>
      </c>
      <c r="W11" s="9">
        <v>236</v>
      </c>
      <c r="X11" s="9" t="e">
        <f t="shared" si="7"/>
        <v>#REF!</v>
      </c>
      <c r="Y11" s="91" t="e">
        <f t="shared" si="6"/>
        <v>#REF!</v>
      </c>
    </row>
    <row r="12" spans="1:25" s="9" customFormat="1" ht="15.75" hidden="1" customHeight="1" x14ac:dyDescent="0.25">
      <c r="B12" s="80">
        <v>7</v>
      </c>
      <c r="C12" s="32" t="s">
        <v>236</v>
      </c>
      <c r="D12" s="33" t="e">
        <f>+#REF!</f>
        <v>#REF!</v>
      </c>
      <c r="E12" s="33" t="e">
        <f t="shared" si="0"/>
        <v>#REF!</v>
      </c>
      <c r="F12" s="33">
        <v>2412</v>
      </c>
      <c r="G12" s="33" t="e">
        <f>+#REF!</f>
        <v>#REF!</v>
      </c>
      <c r="H12" s="70" t="e">
        <f t="shared" si="1"/>
        <v>#REF!</v>
      </c>
      <c r="I12" s="33" t="e">
        <f>+#REF!</f>
        <v>#REF!</v>
      </c>
      <c r="J12" s="33" t="e">
        <f>+#REF!</f>
        <v>#REF!</v>
      </c>
      <c r="K12" s="70" t="e">
        <f t="shared" si="2"/>
        <v>#REF!</v>
      </c>
      <c r="L12" s="33">
        <f>+КЎ!D12</f>
        <v>100</v>
      </c>
      <c r="M12" s="33">
        <f>+КЎ!G12</f>
        <v>34</v>
      </c>
      <c r="N12" s="70">
        <f t="shared" si="3"/>
        <v>0.34</v>
      </c>
      <c r="O12" s="33">
        <v>73</v>
      </c>
      <c r="P12" s="84">
        <v>37</v>
      </c>
      <c r="Q12" s="84">
        <v>217</v>
      </c>
      <c r="R12" s="34">
        <v>14</v>
      </c>
      <c r="T12" s="92">
        <v>586</v>
      </c>
      <c r="U12" s="88" t="e">
        <f t="shared" si="4"/>
        <v>#REF!</v>
      </c>
      <c r="V12" s="91" t="e">
        <f t="shared" si="5"/>
        <v>#REF!</v>
      </c>
      <c r="W12" s="9">
        <v>395</v>
      </c>
      <c r="X12" s="9" t="e">
        <f t="shared" si="7"/>
        <v>#REF!</v>
      </c>
      <c r="Y12" s="91" t="e">
        <f t="shared" si="6"/>
        <v>#REF!</v>
      </c>
    </row>
    <row r="13" spans="1:25" s="9" customFormat="1" ht="15.75" hidden="1" customHeight="1" x14ac:dyDescent="0.25">
      <c r="B13" s="80">
        <v>8</v>
      </c>
      <c r="C13" s="32" t="s">
        <v>279</v>
      </c>
      <c r="D13" s="33" t="e">
        <f>+#REF!</f>
        <v>#REF!</v>
      </c>
      <c r="E13" s="33" t="e">
        <f t="shared" si="0"/>
        <v>#REF!</v>
      </c>
      <c r="F13" s="33">
        <v>792</v>
      </c>
      <c r="G13" s="33" t="e">
        <f>+#REF!</f>
        <v>#REF!</v>
      </c>
      <c r="H13" s="70" t="e">
        <f t="shared" si="1"/>
        <v>#REF!</v>
      </c>
      <c r="I13" s="33" t="e">
        <f>+#REF!</f>
        <v>#REF!</v>
      </c>
      <c r="J13" s="33" t="e">
        <f>+#REF!</f>
        <v>#REF!</v>
      </c>
      <c r="K13" s="70" t="e">
        <f t="shared" si="2"/>
        <v>#REF!</v>
      </c>
      <c r="L13" s="33">
        <f>+КЎ!D13</f>
        <v>25</v>
      </c>
      <c r="M13" s="33">
        <f>+КЎ!G13</f>
        <v>19</v>
      </c>
      <c r="N13" s="70">
        <f t="shared" si="3"/>
        <v>0.76</v>
      </c>
      <c r="O13" s="33">
        <v>19</v>
      </c>
      <c r="P13" s="84">
        <v>0</v>
      </c>
      <c r="Q13" s="84">
        <v>245</v>
      </c>
      <c r="R13" s="34">
        <v>9</v>
      </c>
      <c r="T13" s="92">
        <v>157</v>
      </c>
      <c r="U13" s="88" t="e">
        <f t="shared" si="4"/>
        <v>#REF!</v>
      </c>
      <c r="V13" s="91" t="e">
        <f t="shared" si="5"/>
        <v>#REF!</v>
      </c>
      <c r="W13" s="9">
        <v>107</v>
      </c>
      <c r="X13" s="9" t="e">
        <f t="shared" si="7"/>
        <v>#REF!</v>
      </c>
      <c r="Y13" s="91" t="e">
        <f t="shared" si="6"/>
        <v>#REF!</v>
      </c>
    </row>
    <row r="14" spans="1:25" s="9" customFormat="1" ht="15.75" hidden="1" customHeight="1" x14ac:dyDescent="0.25">
      <c r="B14" s="80">
        <v>9</v>
      </c>
      <c r="C14" s="32" t="s">
        <v>21</v>
      </c>
      <c r="D14" s="33" t="e">
        <f>+#REF!</f>
        <v>#REF!</v>
      </c>
      <c r="E14" s="33" t="e">
        <f t="shared" si="0"/>
        <v>#REF!</v>
      </c>
      <c r="F14" s="33">
        <v>976</v>
      </c>
      <c r="G14" s="33" t="e">
        <f>+#REF!</f>
        <v>#REF!</v>
      </c>
      <c r="H14" s="70" t="e">
        <f t="shared" si="1"/>
        <v>#REF!</v>
      </c>
      <c r="I14" s="33" t="e">
        <f>+#REF!</f>
        <v>#REF!</v>
      </c>
      <c r="J14" s="33" t="e">
        <f>+#REF!</f>
        <v>#REF!</v>
      </c>
      <c r="K14" s="70" t="e">
        <f t="shared" si="2"/>
        <v>#REF!</v>
      </c>
      <c r="L14" s="33">
        <f>+КЎ!D14</f>
        <v>40</v>
      </c>
      <c r="M14" s="33">
        <f>+КЎ!G14</f>
        <v>22</v>
      </c>
      <c r="N14" s="70">
        <f t="shared" si="3"/>
        <v>0.55000000000000004</v>
      </c>
      <c r="O14" s="33">
        <v>29</v>
      </c>
      <c r="P14" s="84">
        <v>7</v>
      </c>
      <c r="Q14" s="84">
        <v>224</v>
      </c>
      <c r="R14" s="34"/>
      <c r="T14" s="92">
        <v>198</v>
      </c>
      <c r="U14" s="88" t="e">
        <f t="shared" si="4"/>
        <v>#REF!</v>
      </c>
      <c r="V14" s="91" t="e">
        <f t="shared" si="5"/>
        <v>#REF!</v>
      </c>
      <c r="W14" s="9">
        <v>103</v>
      </c>
      <c r="X14" s="9" t="e">
        <f t="shared" si="7"/>
        <v>#REF!</v>
      </c>
      <c r="Y14" s="91" t="e">
        <f t="shared" si="6"/>
        <v>#REF!</v>
      </c>
    </row>
    <row r="15" spans="1:25" s="9" customFormat="1" ht="15.75" hidden="1" customHeight="1" x14ac:dyDescent="0.25">
      <c r="B15" s="80">
        <v>10</v>
      </c>
      <c r="C15" s="32" t="s">
        <v>237</v>
      </c>
      <c r="D15" s="33" t="e">
        <f>+#REF!</f>
        <v>#REF!</v>
      </c>
      <c r="E15" s="33" t="e">
        <f t="shared" si="0"/>
        <v>#REF!</v>
      </c>
      <c r="F15" s="33">
        <v>926</v>
      </c>
      <c r="G15" s="33" t="e">
        <f>+#REF!</f>
        <v>#REF!</v>
      </c>
      <c r="H15" s="70" t="e">
        <f t="shared" si="1"/>
        <v>#REF!</v>
      </c>
      <c r="I15" s="33" t="e">
        <f>+#REF!</f>
        <v>#REF!</v>
      </c>
      <c r="J15" s="33" t="e">
        <f>+#REF!</f>
        <v>#REF!</v>
      </c>
      <c r="K15" s="70" t="e">
        <f t="shared" si="2"/>
        <v>#REF!</v>
      </c>
      <c r="L15" s="33">
        <f>+КЎ!D15</f>
        <v>35</v>
      </c>
      <c r="M15" s="33">
        <f>+КЎ!G15</f>
        <v>10</v>
      </c>
      <c r="N15" s="70">
        <f t="shared" si="3"/>
        <v>0.2857142857142857</v>
      </c>
      <c r="O15" s="33">
        <v>21</v>
      </c>
      <c r="P15" s="84">
        <v>11</v>
      </c>
      <c r="Q15" s="84">
        <v>130</v>
      </c>
      <c r="R15" s="34">
        <v>1</v>
      </c>
      <c r="T15" s="92">
        <v>183</v>
      </c>
      <c r="U15" s="88" t="e">
        <f t="shared" si="4"/>
        <v>#REF!</v>
      </c>
      <c r="V15" s="91" t="e">
        <f t="shared" si="5"/>
        <v>#REF!</v>
      </c>
      <c r="W15" s="9">
        <v>218</v>
      </c>
      <c r="X15" s="9" t="e">
        <f t="shared" si="7"/>
        <v>#REF!</v>
      </c>
      <c r="Y15" s="91" t="e">
        <f t="shared" si="6"/>
        <v>#REF!</v>
      </c>
    </row>
    <row r="16" spans="1:25" s="9" customFormat="1" ht="15.75" hidden="1" customHeight="1" x14ac:dyDescent="0.25">
      <c r="B16" s="80">
        <v>11</v>
      </c>
      <c r="C16" s="32" t="s">
        <v>238</v>
      </c>
      <c r="D16" s="33" t="e">
        <f>+#REF!</f>
        <v>#REF!</v>
      </c>
      <c r="E16" s="33" t="e">
        <f t="shared" si="0"/>
        <v>#REF!</v>
      </c>
      <c r="F16" s="33">
        <v>2576</v>
      </c>
      <c r="G16" s="33" t="e">
        <f>+#REF!</f>
        <v>#REF!</v>
      </c>
      <c r="H16" s="70" t="e">
        <f t="shared" si="1"/>
        <v>#REF!</v>
      </c>
      <c r="I16" s="33" t="e">
        <f>+#REF!</f>
        <v>#REF!</v>
      </c>
      <c r="J16" s="33" t="e">
        <f>+#REF!</f>
        <v>#REF!</v>
      </c>
      <c r="K16" s="70" t="e">
        <f t="shared" si="2"/>
        <v>#REF!</v>
      </c>
      <c r="L16" s="33">
        <f>+КЎ!D16</f>
        <v>146</v>
      </c>
      <c r="M16" s="33">
        <f>+КЎ!G16</f>
        <v>41</v>
      </c>
      <c r="N16" s="70">
        <f t="shared" si="3"/>
        <v>0.28082191780821919</v>
      </c>
      <c r="O16" s="33">
        <v>41</v>
      </c>
      <c r="P16" s="84">
        <v>0</v>
      </c>
      <c r="Q16" s="84">
        <v>218</v>
      </c>
      <c r="R16" s="34">
        <v>1</v>
      </c>
      <c r="T16" s="92">
        <v>537</v>
      </c>
      <c r="U16" s="88" t="e">
        <f t="shared" si="4"/>
        <v>#REF!</v>
      </c>
      <c r="V16" s="91" t="e">
        <f t="shared" si="5"/>
        <v>#REF!</v>
      </c>
      <c r="W16" s="9">
        <v>250</v>
      </c>
      <c r="X16" s="9" t="e">
        <f t="shared" si="7"/>
        <v>#REF!</v>
      </c>
      <c r="Y16" s="91" t="e">
        <f t="shared" si="6"/>
        <v>#REF!</v>
      </c>
    </row>
    <row r="17" spans="1:25" s="9" customFormat="1" ht="15.75" hidden="1" customHeight="1" x14ac:dyDescent="0.25">
      <c r="B17" s="80">
        <v>12</v>
      </c>
      <c r="C17" s="32" t="s">
        <v>239</v>
      </c>
      <c r="D17" s="33" t="e">
        <f>+#REF!</f>
        <v>#REF!</v>
      </c>
      <c r="E17" s="33" t="e">
        <f t="shared" si="0"/>
        <v>#REF!</v>
      </c>
      <c r="F17" s="33">
        <v>2132</v>
      </c>
      <c r="G17" s="33" t="e">
        <f>+#REF!</f>
        <v>#REF!</v>
      </c>
      <c r="H17" s="70" t="e">
        <f t="shared" si="1"/>
        <v>#REF!</v>
      </c>
      <c r="I17" s="33" t="e">
        <f>+#REF!</f>
        <v>#REF!</v>
      </c>
      <c r="J17" s="33" t="e">
        <f>+#REF!</f>
        <v>#REF!</v>
      </c>
      <c r="K17" s="70" t="e">
        <f t="shared" si="2"/>
        <v>#REF!</v>
      </c>
      <c r="L17" s="33">
        <f>+КЎ!D17</f>
        <v>85</v>
      </c>
      <c r="M17" s="33">
        <f>+КЎ!G17</f>
        <v>10</v>
      </c>
      <c r="N17" s="70">
        <f t="shared" si="3"/>
        <v>0.11764705882352941</v>
      </c>
      <c r="O17" s="33">
        <v>32</v>
      </c>
      <c r="P17" s="84">
        <v>22</v>
      </c>
      <c r="Q17" s="84">
        <v>216</v>
      </c>
      <c r="R17" s="34">
        <v>17</v>
      </c>
      <c r="T17" s="92">
        <v>503</v>
      </c>
      <c r="U17" s="88" t="e">
        <f t="shared" si="4"/>
        <v>#REF!</v>
      </c>
      <c r="V17" s="91" t="e">
        <f t="shared" si="5"/>
        <v>#REF!</v>
      </c>
      <c r="W17" s="9">
        <v>285</v>
      </c>
      <c r="X17" s="9" t="e">
        <f t="shared" si="7"/>
        <v>#REF!</v>
      </c>
      <c r="Y17" s="91" t="e">
        <f t="shared" si="6"/>
        <v>#REF!</v>
      </c>
    </row>
    <row r="18" spans="1:25" s="9" customFormat="1" ht="15.75" hidden="1" customHeight="1" x14ac:dyDescent="0.25">
      <c r="B18" s="80">
        <v>13</v>
      </c>
      <c r="C18" s="32" t="s">
        <v>346</v>
      </c>
      <c r="D18" s="33" t="e">
        <f>+#REF!</f>
        <v>#REF!</v>
      </c>
      <c r="E18" s="33" t="e">
        <f t="shared" si="0"/>
        <v>#REF!</v>
      </c>
      <c r="F18" s="33">
        <v>1431</v>
      </c>
      <c r="G18" s="33" t="e">
        <f>+#REF!</f>
        <v>#REF!</v>
      </c>
      <c r="H18" s="70" t="e">
        <f t="shared" si="1"/>
        <v>#REF!</v>
      </c>
      <c r="I18" s="33" t="e">
        <f>+#REF!</f>
        <v>#REF!</v>
      </c>
      <c r="J18" s="33" t="e">
        <f>+#REF!</f>
        <v>#REF!</v>
      </c>
      <c r="K18" s="70" t="e">
        <f t="shared" si="2"/>
        <v>#REF!</v>
      </c>
      <c r="L18" s="33">
        <f>+КЎ!D18</f>
        <v>51</v>
      </c>
      <c r="M18" s="33">
        <f>+КЎ!G18</f>
        <v>20</v>
      </c>
      <c r="N18" s="70">
        <f t="shared" si="3"/>
        <v>0.39215686274509803</v>
      </c>
      <c r="O18" s="33">
        <v>39</v>
      </c>
      <c r="P18" s="84">
        <v>19</v>
      </c>
      <c r="Q18" s="84">
        <v>146</v>
      </c>
      <c r="R18" s="34">
        <v>15</v>
      </c>
      <c r="T18" s="92">
        <v>256</v>
      </c>
      <c r="U18" s="88" t="e">
        <f t="shared" si="4"/>
        <v>#REF!</v>
      </c>
      <c r="V18" s="91" t="e">
        <f t="shared" si="5"/>
        <v>#REF!</v>
      </c>
      <c r="W18" s="9">
        <v>215</v>
      </c>
      <c r="X18" s="9" t="e">
        <f t="shared" si="7"/>
        <v>#REF!</v>
      </c>
      <c r="Y18" s="91" t="e">
        <f t="shared" si="6"/>
        <v>#REF!</v>
      </c>
    </row>
    <row r="19" spans="1:25" s="9" customFormat="1" ht="15.75" hidden="1" customHeight="1" x14ac:dyDescent="0.25">
      <c r="B19" s="80">
        <v>14</v>
      </c>
      <c r="C19" s="32" t="s">
        <v>240</v>
      </c>
      <c r="D19" s="33" t="e">
        <f>+#REF!</f>
        <v>#REF!</v>
      </c>
      <c r="E19" s="33" t="e">
        <f t="shared" si="0"/>
        <v>#REF!</v>
      </c>
      <c r="F19" s="33">
        <v>1230</v>
      </c>
      <c r="G19" s="33" t="e">
        <f>+#REF!</f>
        <v>#REF!</v>
      </c>
      <c r="H19" s="70" t="e">
        <f t="shared" si="1"/>
        <v>#REF!</v>
      </c>
      <c r="I19" s="33" t="e">
        <f>+#REF!</f>
        <v>#REF!</v>
      </c>
      <c r="J19" s="33" t="e">
        <f>+#REF!</f>
        <v>#REF!</v>
      </c>
      <c r="K19" s="70" t="e">
        <f t="shared" si="2"/>
        <v>#REF!</v>
      </c>
      <c r="L19" s="33">
        <f>+КЎ!D19</f>
        <v>75</v>
      </c>
      <c r="M19" s="33">
        <f>+КЎ!G19</f>
        <v>10</v>
      </c>
      <c r="N19" s="70">
        <f t="shared" si="3"/>
        <v>0.13333333333333333</v>
      </c>
      <c r="O19" s="33">
        <v>21</v>
      </c>
      <c r="P19" s="84">
        <v>13</v>
      </c>
      <c r="Q19" s="84">
        <v>142</v>
      </c>
      <c r="R19" s="34">
        <v>7</v>
      </c>
      <c r="T19" s="92">
        <v>250</v>
      </c>
      <c r="U19" s="88" t="e">
        <f t="shared" si="4"/>
        <v>#REF!</v>
      </c>
      <c r="V19" s="91" t="e">
        <f t="shared" si="5"/>
        <v>#REF!</v>
      </c>
      <c r="W19" s="9">
        <v>236</v>
      </c>
      <c r="X19" s="9" t="e">
        <f t="shared" si="7"/>
        <v>#REF!</v>
      </c>
      <c r="Y19" s="91" t="e">
        <f t="shared" si="6"/>
        <v>#REF!</v>
      </c>
    </row>
    <row r="20" spans="1:25" s="9" customFormat="1" ht="15.75" hidden="1" customHeight="1" x14ac:dyDescent="0.25">
      <c r="B20" s="80">
        <v>15</v>
      </c>
      <c r="C20" s="32" t="s">
        <v>347</v>
      </c>
      <c r="D20" s="33" t="e">
        <f>+#REF!</f>
        <v>#REF!</v>
      </c>
      <c r="E20" s="33" t="e">
        <f t="shared" si="0"/>
        <v>#REF!</v>
      </c>
      <c r="F20" s="33">
        <v>1204</v>
      </c>
      <c r="G20" s="33" t="e">
        <f>+#REF!</f>
        <v>#REF!</v>
      </c>
      <c r="H20" s="70" t="e">
        <f t="shared" si="1"/>
        <v>#REF!</v>
      </c>
      <c r="I20" s="33" t="e">
        <f>+#REF!</f>
        <v>#REF!</v>
      </c>
      <c r="J20" s="33" t="e">
        <f>+#REF!</f>
        <v>#REF!</v>
      </c>
      <c r="K20" s="70" t="e">
        <f t="shared" si="2"/>
        <v>#REF!</v>
      </c>
      <c r="L20" s="33">
        <f>+КЎ!D20</f>
        <v>45</v>
      </c>
      <c r="M20" s="33">
        <f>+КЎ!G20</f>
        <v>17</v>
      </c>
      <c r="N20" s="70">
        <f t="shared" si="3"/>
        <v>0.37777777777777777</v>
      </c>
      <c r="O20" s="33">
        <v>42</v>
      </c>
      <c r="P20" s="84">
        <v>29</v>
      </c>
      <c r="Q20" s="84">
        <v>143</v>
      </c>
      <c r="R20" s="34"/>
      <c r="T20" s="92">
        <v>246</v>
      </c>
      <c r="U20" s="88" t="e">
        <f t="shared" si="4"/>
        <v>#REF!</v>
      </c>
      <c r="V20" s="91" t="e">
        <f t="shared" si="5"/>
        <v>#REF!</v>
      </c>
      <c r="W20" s="9">
        <v>225</v>
      </c>
      <c r="X20" s="9" t="e">
        <f t="shared" si="7"/>
        <v>#REF!</v>
      </c>
      <c r="Y20" s="91" t="e">
        <f t="shared" si="6"/>
        <v>#REF!</v>
      </c>
    </row>
    <row r="21" spans="1:25" s="9" customFormat="1" ht="15.75" hidden="1" customHeight="1" x14ac:dyDescent="0.25">
      <c r="B21" s="80">
        <v>16</v>
      </c>
      <c r="C21" s="32" t="s">
        <v>241</v>
      </c>
      <c r="D21" s="33" t="e">
        <f>+#REF!</f>
        <v>#REF!</v>
      </c>
      <c r="E21" s="33" t="e">
        <f t="shared" si="0"/>
        <v>#REF!</v>
      </c>
      <c r="F21" s="33">
        <v>2022</v>
      </c>
      <c r="G21" s="33" t="e">
        <f>+#REF!</f>
        <v>#REF!</v>
      </c>
      <c r="H21" s="70" t="e">
        <f t="shared" si="1"/>
        <v>#REF!</v>
      </c>
      <c r="I21" s="33" t="e">
        <f>+#REF!</f>
        <v>#REF!</v>
      </c>
      <c r="J21" s="33" t="e">
        <f>+#REF!</f>
        <v>#REF!</v>
      </c>
      <c r="K21" s="70" t="e">
        <f t="shared" si="2"/>
        <v>#REF!</v>
      </c>
      <c r="L21" s="33">
        <f>+КЎ!D21</f>
        <v>113</v>
      </c>
      <c r="M21" s="33">
        <f>+КЎ!G21</f>
        <v>30</v>
      </c>
      <c r="N21" s="70">
        <f t="shared" si="3"/>
        <v>0.26548672566371684</v>
      </c>
      <c r="O21" s="33">
        <v>51</v>
      </c>
      <c r="P21" s="84">
        <v>28</v>
      </c>
      <c r="Q21" s="84">
        <v>605</v>
      </c>
      <c r="R21" s="34">
        <v>18</v>
      </c>
      <c r="T21" s="92">
        <v>486</v>
      </c>
      <c r="U21" s="88" t="e">
        <f t="shared" si="4"/>
        <v>#REF!</v>
      </c>
      <c r="V21" s="91" t="e">
        <f t="shared" si="5"/>
        <v>#REF!</v>
      </c>
      <c r="W21" s="9">
        <v>295</v>
      </c>
      <c r="X21" s="9" t="e">
        <f t="shared" si="7"/>
        <v>#REF!</v>
      </c>
      <c r="Y21" s="91" t="e">
        <f t="shared" si="6"/>
        <v>#REF!</v>
      </c>
    </row>
    <row r="22" spans="1:25" s="14" customFormat="1" ht="60" hidden="1" customHeight="1" x14ac:dyDescent="0.25">
      <c r="A22" s="10">
        <v>1</v>
      </c>
      <c r="B22" s="11">
        <v>1</v>
      </c>
      <c r="C22" s="4" t="s">
        <v>29</v>
      </c>
      <c r="D22" s="12" t="e">
        <f>SUM(D6:D21)</f>
        <v>#REF!</v>
      </c>
      <c r="E22" s="12" t="e">
        <f>SUM(E6:E21)</f>
        <v>#REF!</v>
      </c>
      <c r="F22" s="12">
        <f>SUM(F6:F21)</f>
        <v>26907</v>
      </c>
      <c r="G22" s="12" t="e">
        <f>SUM(G6:G21)</f>
        <v>#REF!</v>
      </c>
      <c r="H22" s="13" t="e">
        <f>+G22/F22</f>
        <v>#REF!</v>
      </c>
      <c r="I22" s="12" t="e">
        <f>SUM(I6:I21)</f>
        <v>#REF!</v>
      </c>
      <c r="J22" s="12" t="e">
        <f>SUM(J6:J21)</f>
        <v>#REF!</v>
      </c>
      <c r="K22" s="13" t="e">
        <f>+J22/I22</f>
        <v>#REF!</v>
      </c>
      <c r="L22" s="12">
        <f>SUM(L6:L21)</f>
        <v>1299</v>
      </c>
      <c r="M22" s="12">
        <f>SUM(M6:M21)</f>
        <v>430</v>
      </c>
      <c r="N22" s="13">
        <f>+M22/L22</f>
        <v>0.33102386451116245</v>
      </c>
      <c r="O22" s="12">
        <v>864</v>
      </c>
      <c r="P22" s="12">
        <v>401</v>
      </c>
      <c r="Q22" s="12">
        <v>3470</v>
      </c>
      <c r="R22" s="12">
        <f>SUM(R6:R21)</f>
        <v>153</v>
      </c>
      <c r="T22" s="14">
        <v>5612</v>
      </c>
      <c r="U22" s="88" t="e">
        <f t="shared" si="4"/>
        <v>#REF!</v>
      </c>
      <c r="V22" s="91" t="e">
        <f t="shared" si="5"/>
        <v>#REF!</v>
      </c>
      <c r="W22" s="14">
        <v>3755</v>
      </c>
      <c r="X22" s="9" t="e">
        <f t="shared" si="7"/>
        <v>#REF!</v>
      </c>
      <c r="Y22" s="91" t="e">
        <f t="shared" si="6"/>
        <v>#REF!</v>
      </c>
    </row>
    <row r="23" spans="1:25" s="9" customFormat="1" ht="15.75" hidden="1" customHeight="1" x14ac:dyDescent="0.25">
      <c r="A23" s="14"/>
      <c r="B23" s="31">
        <v>1</v>
      </c>
      <c r="C23" s="32" t="s">
        <v>30</v>
      </c>
      <c r="D23" s="33" t="e">
        <f>+#REF!</f>
        <v>#REF!</v>
      </c>
      <c r="E23" s="33" t="e">
        <f t="shared" ref="E23:E38" si="8">+G23+J23</f>
        <v>#REF!</v>
      </c>
      <c r="F23" s="80">
        <v>5362</v>
      </c>
      <c r="G23" s="33" t="e">
        <f>+#REF!</f>
        <v>#REF!</v>
      </c>
      <c r="H23" s="70" t="e">
        <f t="shared" ref="H23:H38" si="9">+G23/F23</f>
        <v>#REF!</v>
      </c>
      <c r="I23" s="33" t="e">
        <f>+#REF!</f>
        <v>#REF!</v>
      </c>
      <c r="J23" s="33" t="e">
        <f>+#REF!</f>
        <v>#REF!</v>
      </c>
      <c r="K23" s="70" t="e">
        <f t="shared" ref="K23:K38" si="10">+J23/I23</f>
        <v>#REF!</v>
      </c>
      <c r="L23" s="33">
        <f>+КЎ!D23</f>
        <v>210</v>
      </c>
      <c r="M23" s="33">
        <f>+КЎ!G23</f>
        <v>33</v>
      </c>
      <c r="N23" s="70">
        <f t="shared" ref="N23:N38" si="11">+M23/L23</f>
        <v>0.15714285714285714</v>
      </c>
      <c r="O23" s="33">
        <v>63</v>
      </c>
      <c r="P23" s="83">
        <v>30</v>
      </c>
      <c r="Q23" s="83">
        <v>337</v>
      </c>
      <c r="R23" s="25">
        <v>12</v>
      </c>
      <c r="T23" s="88">
        <v>1179.6399999999999</v>
      </c>
      <c r="U23" s="88" t="e">
        <f t="shared" si="4"/>
        <v>#REF!</v>
      </c>
      <c r="V23" s="91" t="e">
        <f t="shared" si="5"/>
        <v>#REF!</v>
      </c>
      <c r="W23" s="88">
        <v>640.41999999999996</v>
      </c>
      <c r="X23" s="9" t="e">
        <f t="shared" si="7"/>
        <v>#REF!</v>
      </c>
      <c r="Y23" s="91" t="e">
        <f t="shared" si="6"/>
        <v>#REF!</v>
      </c>
    </row>
    <row r="24" spans="1:25" s="9" customFormat="1" ht="15.75" hidden="1" customHeight="1" x14ac:dyDescent="0.25">
      <c r="A24" s="14"/>
      <c r="B24" s="31">
        <v>2</v>
      </c>
      <c r="C24" s="32" t="s">
        <v>31</v>
      </c>
      <c r="D24" s="33" t="e">
        <f>+#REF!</f>
        <v>#REF!</v>
      </c>
      <c r="E24" s="33" t="e">
        <f t="shared" si="8"/>
        <v>#REF!</v>
      </c>
      <c r="F24" s="80">
        <v>1148</v>
      </c>
      <c r="G24" s="33" t="e">
        <f>+#REF!</f>
        <v>#REF!</v>
      </c>
      <c r="H24" s="70" t="e">
        <f t="shared" si="9"/>
        <v>#REF!</v>
      </c>
      <c r="I24" s="33" t="e">
        <f>+#REF!</f>
        <v>#REF!</v>
      </c>
      <c r="J24" s="33" t="e">
        <f>+#REF!</f>
        <v>#REF!</v>
      </c>
      <c r="K24" s="70" t="e">
        <f t="shared" si="10"/>
        <v>#REF!</v>
      </c>
      <c r="L24" s="33">
        <f>+КЎ!D24</f>
        <v>50</v>
      </c>
      <c r="M24" s="33">
        <f>+КЎ!G24</f>
        <v>14</v>
      </c>
      <c r="N24" s="70">
        <f t="shared" si="11"/>
        <v>0.28000000000000003</v>
      </c>
      <c r="O24" s="33">
        <v>39</v>
      </c>
      <c r="P24" s="83">
        <v>25</v>
      </c>
      <c r="Q24" s="83">
        <v>157</v>
      </c>
      <c r="R24" s="25">
        <v>0</v>
      </c>
      <c r="T24" s="9">
        <v>252.56</v>
      </c>
      <c r="U24" s="88" t="e">
        <f t="shared" si="4"/>
        <v>#REF!</v>
      </c>
      <c r="V24" s="91" t="e">
        <f t="shared" si="5"/>
        <v>#REF!</v>
      </c>
      <c r="W24" s="88">
        <v>414.70000000000005</v>
      </c>
      <c r="X24" s="9" t="e">
        <f t="shared" si="7"/>
        <v>#REF!</v>
      </c>
      <c r="Y24" s="91" t="e">
        <f t="shared" si="6"/>
        <v>#REF!</v>
      </c>
    </row>
    <row r="25" spans="1:25" s="9" customFormat="1" ht="15.75" hidden="1" customHeight="1" x14ac:dyDescent="0.25">
      <c r="A25" s="14"/>
      <c r="B25" s="31">
        <v>3</v>
      </c>
      <c r="C25" s="32" t="s">
        <v>46</v>
      </c>
      <c r="D25" s="33" t="e">
        <f>+#REF!</f>
        <v>#REF!</v>
      </c>
      <c r="E25" s="33" t="e">
        <f t="shared" si="8"/>
        <v>#REF!</v>
      </c>
      <c r="F25" s="80">
        <v>2504</v>
      </c>
      <c r="G25" s="33" t="e">
        <f>+#REF!</f>
        <v>#REF!</v>
      </c>
      <c r="H25" s="70" t="e">
        <f t="shared" si="9"/>
        <v>#REF!</v>
      </c>
      <c r="I25" s="33" t="e">
        <f>+#REF!</f>
        <v>#REF!</v>
      </c>
      <c r="J25" s="33" t="e">
        <f>+#REF!</f>
        <v>#REF!</v>
      </c>
      <c r="K25" s="70" t="e">
        <f t="shared" si="10"/>
        <v>#REF!</v>
      </c>
      <c r="L25" s="33">
        <f>+КЎ!D25</f>
        <v>180</v>
      </c>
      <c r="M25" s="33">
        <f>+КЎ!G25</f>
        <v>51</v>
      </c>
      <c r="N25" s="70">
        <f t="shared" si="11"/>
        <v>0.28333333333333333</v>
      </c>
      <c r="O25" s="33">
        <v>59</v>
      </c>
      <c r="P25" s="83">
        <v>8</v>
      </c>
      <c r="Q25" s="83">
        <v>284</v>
      </c>
      <c r="R25" s="25">
        <v>1</v>
      </c>
      <c r="T25" s="9">
        <v>550.88</v>
      </c>
      <c r="U25" s="88" t="e">
        <f t="shared" si="4"/>
        <v>#REF!</v>
      </c>
      <c r="V25" s="91" t="e">
        <f t="shared" si="5"/>
        <v>#REF!</v>
      </c>
      <c r="W25" s="88">
        <v>737</v>
      </c>
      <c r="X25" s="9" t="e">
        <f t="shared" si="7"/>
        <v>#REF!</v>
      </c>
      <c r="Y25" s="91" t="e">
        <f t="shared" si="6"/>
        <v>#REF!</v>
      </c>
    </row>
    <row r="26" spans="1:25" s="9" customFormat="1" ht="15.75" hidden="1" customHeight="1" x14ac:dyDescent="0.25">
      <c r="A26" s="14"/>
      <c r="B26" s="31">
        <v>4</v>
      </c>
      <c r="C26" s="32" t="s">
        <v>242</v>
      </c>
      <c r="D26" s="33" t="e">
        <f>+#REF!</f>
        <v>#REF!</v>
      </c>
      <c r="E26" s="33" t="e">
        <f t="shared" si="8"/>
        <v>#REF!</v>
      </c>
      <c r="F26" s="80">
        <v>2526</v>
      </c>
      <c r="G26" s="33" t="e">
        <f>+#REF!</f>
        <v>#REF!</v>
      </c>
      <c r="H26" s="70" t="e">
        <f t="shared" si="9"/>
        <v>#REF!</v>
      </c>
      <c r="I26" s="33" t="e">
        <f>+#REF!</f>
        <v>#REF!</v>
      </c>
      <c r="J26" s="33" t="e">
        <f>+#REF!</f>
        <v>#REF!</v>
      </c>
      <c r="K26" s="70" t="e">
        <f t="shared" si="10"/>
        <v>#REF!</v>
      </c>
      <c r="L26" s="33">
        <f>+КЎ!D26</f>
        <v>145</v>
      </c>
      <c r="M26" s="33">
        <f>+КЎ!G26</f>
        <v>15</v>
      </c>
      <c r="N26" s="70">
        <f t="shared" si="11"/>
        <v>0.10344827586206896</v>
      </c>
      <c r="O26" s="33">
        <v>17</v>
      </c>
      <c r="P26" s="83">
        <v>19</v>
      </c>
      <c r="Q26" s="83">
        <v>72</v>
      </c>
      <c r="R26" s="25">
        <v>14</v>
      </c>
      <c r="T26" s="88">
        <v>555.83000000000004</v>
      </c>
      <c r="U26" s="88" t="e">
        <f t="shared" si="4"/>
        <v>#REF!</v>
      </c>
      <c r="V26" s="91" t="e">
        <f t="shared" si="5"/>
        <v>#REF!</v>
      </c>
      <c r="W26" s="88">
        <v>626.56000000000006</v>
      </c>
      <c r="X26" s="9" t="e">
        <f t="shared" si="7"/>
        <v>#REF!</v>
      </c>
      <c r="Y26" s="91" t="e">
        <f t="shared" si="6"/>
        <v>#REF!</v>
      </c>
    </row>
    <row r="27" spans="1:25" s="9" customFormat="1" ht="15.75" hidden="1" customHeight="1" x14ac:dyDescent="0.25">
      <c r="A27" s="14"/>
      <c r="B27" s="31">
        <v>5</v>
      </c>
      <c r="C27" s="32" t="s">
        <v>243</v>
      </c>
      <c r="D27" s="33" t="e">
        <f>+#REF!</f>
        <v>#REF!</v>
      </c>
      <c r="E27" s="33" t="e">
        <f t="shared" si="8"/>
        <v>#REF!</v>
      </c>
      <c r="F27" s="80">
        <v>1869.0000000000002</v>
      </c>
      <c r="G27" s="33" t="e">
        <f>+#REF!</f>
        <v>#REF!</v>
      </c>
      <c r="H27" s="70" t="e">
        <f t="shared" si="9"/>
        <v>#REF!</v>
      </c>
      <c r="I27" s="33" t="e">
        <f>+#REF!</f>
        <v>#REF!</v>
      </c>
      <c r="J27" s="33" t="e">
        <f>+#REF!</f>
        <v>#REF!</v>
      </c>
      <c r="K27" s="70" t="e">
        <f t="shared" si="10"/>
        <v>#REF!</v>
      </c>
      <c r="L27" s="33">
        <f>+КЎ!D27</f>
        <v>164</v>
      </c>
      <c r="M27" s="33">
        <f>+КЎ!G27</f>
        <v>48</v>
      </c>
      <c r="N27" s="70">
        <f t="shared" si="11"/>
        <v>0.29268292682926828</v>
      </c>
      <c r="O27" s="33">
        <v>99</v>
      </c>
      <c r="P27" s="83">
        <v>58</v>
      </c>
      <c r="Q27" s="83">
        <v>106</v>
      </c>
      <c r="R27" s="25">
        <v>10</v>
      </c>
      <c r="T27" s="9">
        <v>411.18</v>
      </c>
      <c r="U27" s="88" t="e">
        <f t="shared" si="4"/>
        <v>#REF!</v>
      </c>
      <c r="V27" s="91" t="e">
        <f t="shared" si="5"/>
        <v>#REF!</v>
      </c>
      <c r="W27" s="88">
        <v>1041.92</v>
      </c>
      <c r="X27" s="9" t="e">
        <f t="shared" si="7"/>
        <v>#REF!</v>
      </c>
      <c r="Y27" s="91" t="e">
        <f t="shared" si="6"/>
        <v>#REF!</v>
      </c>
    </row>
    <row r="28" spans="1:25" s="9" customFormat="1" ht="15.75" hidden="1" customHeight="1" x14ac:dyDescent="0.25">
      <c r="A28" s="14"/>
      <c r="B28" s="31">
        <v>6</v>
      </c>
      <c r="C28" s="32" t="s">
        <v>244</v>
      </c>
      <c r="D28" s="33" t="e">
        <f>+#REF!</f>
        <v>#REF!</v>
      </c>
      <c r="E28" s="33" t="e">
        <f t="shared" si="8"/>
        <v>#REF!</v>
      </c>
      <c r="F28" s="80">
        <v>1078</v>
      </c>
      <c r="G28" s="33" t="e">
        <f>+#REF!</f>
        <v>#REF!</v>
      </c>
      <c r="H28" s="70" t="e">
        <f t="shared" si="9"/>
        <v>#REF!</v>
      </c>
      <c r="I28" s="33" t="e">
        <f>+#REF!</f>
        <v>#REF!</v>
      </c>
      <c r="J28" s="33" t="e">
        <f>+#REF!</f>
        <v>#REF!</v>
      </c>
      <c r="K28" s="70" t="e">
        <f t="shared" si="10"/>
        <v>#REF!</v>
      </c>
      <c r="L28" s="33">
        <f>+КЎ!D28</f>
        <v>74</v>
      </c>
      <c r="M28" s="33">
        <f>+КЎ!G28</f>
        <v>9</v>
      </c>
      <c r="N28" s="70">
        <f t="shared" si="11"/>
        <v>0.12162162162162163</v>
      </c>
      <c r="O28" s="33">
        <v>23</v>
      </c>
      <c r="P28" s="83">
        <v>19</v>
      </c>
      <c r="Q28" s="83">
        <v>255</v>
      </c>
      <c r="R28" s="25">
        <v>14</v>
      </c>
      <c r="T28" s="9">
        <v>237.16</v>
      </c>
      <c r="U28" s="88" t="e">
        <f t="shared" si="4"/>
        <v>#REF!</v>
      </c>
      <c r="V28" s="91" t="e">
        <f t="shared" si="5"/>
        <v>#REF!</v>
      </c>
      <c r="W28" s="88">
        <v>212.95999999999998</v>
      </c>
      <c r="X28" s="9" t="e">
        <f t="shared" si="7"/>
        <v>#REF!</v>
      </c>
      <c r="Y28" s="91" t="e">
        <f t="shared" si="6"/>
        <v>#REF!</v>
      </c>
    </row>
    <row r="29" spans="1:25" s="9" customFormat="1" ht="15.75" hidden="1" customHeight="1" x14ac:dyDescent="0.25">
      <c r="A29" s="14"/>
      <c r="B29" s="31">
        <v>7</v>
      </c>
      <c r="C29" s="32" t="s">
        <v>245</v>
      </c>
      <c r="D29" s="33" t="e">
        <f>+#REF!</f>
        <v>#REF!</v>
      </c>
      <c r="E29" s="33" t="e">
        <f t="shared" si="8"/>
        <v>#REF!</v>
      </c>
      <c r="F29" s="80">
        <v>1268</v>
      </c>
      <c r="G29" s="33" t="e">
        <f>+#REF!</f>
        <v>#REF!</v>
      </c>
      <c r="H29" s="70" t="e">
        <f t="shared" si="9"/>
        <v>#REF!</v>
      </c>
      <c r="I29" s="33" t="e">
        <f>+#REF!</f>
        <v>#REF!</v>
      </c>
      <c r="J29" s="33" t="e">
        <f>+#REF!</f>
        <v>#REF!</v>
      </c>
      <c r="K29" s="70" t="e">
        <f t="shared" si="10"/>
        <v>#REF!</v>
      </c>
      <c r="L29" s="33">
        <f>+КЎ!D29</f>
        <v>122</v>
      </c>
      <c r="M29" s="33">
        <f>+КЎ!G29</f>
        <v>32</v>
      </c>
      <c r="N29" s="70">
        <f t="shared" si="11"/>
        <v>0.26229508196721313</v>
      </c>
      <c r="O29" s="33">
        <v>72</v>
      </c>
      <c r="P29" s="83">
        <v>41</v>
      </c>
      <c r="Q29" s="83">
        <v>183</v>
      </c>
      <c r="R29" s="25">
        <v>2</v>
      </c>
      <c r="T29" s="9">
        <v>278.95999999999998</v>
      </c>
      <c r="U29" s="88" t="e">
        <f t="shared" si="4"/>
        <v>#REF!</v>
      </c>
      <c r="V29" s="91" t="e">
        <f t="shared" si="5"/>
        <v>#REF!</v>
      </c>
      <c r="W29" s="88">
        <v>220.22</v>
      </c>
      <c r="X29" s="9" t="e">
        <f t="shared" si="7"/>
        <v>#REF!</v>
      </c>
      <c r="Y29" s="91" t="e">
        <f t="shared" si="6"/>
        <v>#REF!</v>
      </c>
    </row>
    <row r="30" spans="1:25" s="9" customFormat="1" ht="15.75" hidden="1" customHeight="1" x14ac:dyDescent="0.25">
      <c r="A30" s="14"/>
      <c r="B30" s="31">
        <v>8</v>
      </c>
      <c r="C30" s="32" t="s">
        <v>246</v>
      </c>
      <c r="D30" s="33" t="e">
        <f>+#REF!</f>
        <v>#REF!</v>
      </c>
      <c r="E30" s="33" t="e">
        <f t="shared" si="8"/>
        <v>#REF!</v>
      </c>
      <c r="F30" s="80">
        <v>2027</v>
      </c>
      <c r="G30" s="33" t="e">
        <f>+#REF!</f>
        <v>#REF!</v>
      </c>
      <c r="H30" s="70" t="e">
        <f t="shared" si="9"/>
        <v>#REF!</v>
      </c>
      <c r="I30" s="33" t="e">
        <f>+#REF!</f>
        <v>#REF!</v>
      </c>
      <c r="J30" s="33" t="e">
        <f>+#REF!</f>
        <v>#REF!</v>
      </c>
      <c r="K30" s="70" t="e">
        <f t="shared" si="10"/>
        <v>#REF!</v>
      </c>
      <c r="L30" s="33">
        <f>+КЎ!D30</f>
        <v>170</v>
      </c>
      <c r="M30" s="33">
        <f>+КЎ!G30</f>
        <v>52</v>
      </c>
      <c r="N30" s="70">
        <f t="shared" si="11"/>
        <v>0.30588235294117649</v>
      </c>
      <c r="O30" s="33">
        <v>85</v>
      </c>
      <c r="P30" s="83">
        <v>32</v>
      </c>
      <c r="Q30" s="83">
        <v>269</v>
      </c>
      <c r="R30" s="25">
        <v>0</v>
      </c>
      <c r="T30" s="9">
        <v>445.94</v>
      </c>
      <c r="U30" s="88" t="e">
        <f t="shared" si="4"/>
        <v>#REF!</v>
      </c>
      <c r="V30" s="91" t="e">
        <f t="shared" si="5"/>
        <v>#REF!</v>
      </c>
      <c r="W30" s="88">
        <v>852.5</v>
      </c>
      <c r="X30" s="9" t="e">
        <f t="shared" si="7"/>
        <v>#REF!</v>
      </c>
      <c r="Y30" s="91" t="e">
        <f t="shared" si="6"/>
        <v>#REF!</v>
      </c>
    </row>
    <row r="31" spans="1:25" s="9" customFormat="1" ht="15.75" hidden="1" customHeight="1" x14ac:dyDescent="0.25">
      <c r="A31" s="14"/>
      <c r="B31" s="31">
        <v>9</v>
      </c>
      <c r="C31" s="32" t="s">
        <v>247</v>
      </c>
      <c r="D31" s="33" t="e">
        <f>+#REF!</f>
        <v>#REF!</v>
      </c>
      <c r="E31" s="33" t="e">
        <f t="shared" si="8"/>
        <v>#REF!</v>
      </c>
      <c r="F31" s="80">
        <v>2345</v>
      </c>
      <c r="G31" s="33" t="e">
        <f>+#REF!</f>
        <v>#REF!</v>
      </c>
      <c r="H31" s="70" t="e">
        <f t="shared" si="9"/>
        <v>#REF!</v>
      </c>
      <c r="I31" s="33" t="e">
        <f>+#REF!</f>
        <v>#REF!</v>
      </c>
      <c r="J31" s="33" t="e">
        <f>+#REF!</f>
        <v>#REF!</v>
      </c>
      <c r="K31" s="70" t="e">
        <f t="shared" si="10"/>
        <v>#REF!</v>
      </c>
      <c r="L31" s="33">
        <f>+КЎ!D31</f>
        <v>190</v>
      </c>
      <c r="M31" s="33">
        <f>+КЎ!G31</f>
        <v>46</v>
      </c>
      <c r="N31" s="70">
        <f t="shared" si="11"/>
        <v>0.24210526315789474</v>
      </c>
      <c r="O31" s="33">
        <v>65</v>
      </c>
      <c r="P31" s="83">
        <v>22</v>
      </c>
      <c r="Q31" s="83">
        <v>68</v>
      </c>
      <c r="R31" s="25">
        <v>6</v>
      </c>
      <c r="T31" s="9">
        <v>515.9</v>
      </c>
      <c r="U31" s="88" t="e">
        <f t="shared" si="4"/>
        <v>#REF!</v>
      </c>
      <c r="V31" s="91" t="e">
        <f t="shared" si="5"/>
        <v>#REF!</v>
      </c>
      <c r="W31" s="88">
        <v>451.88</v>
      </c>
      <c r="X31" s="9" t="e">
        <f t="shared" si="7"/>
        <v>#REF!</v>
      </c>
      <c r="Y31" s="91" t="e">
        <f t="shared" si="6"/>
        <v>#REF!</v>
      </c>
    </row>
    <row r="32" spans="1:25" s="9" customFormat="1" ht="15.75" hidden="1" customHeight="1" x14ac:dyDescent="0.25">
      <c r="A32" s="14"/>
      <c r="B32" s="31">
        <v>10</v>
      </c>
      <c r="C32" s="32" t="s">
        <v>248</v>
      </c>
      <c r="D32" s="33" t="e">
        <f>+#REF!</f>
        <v>#REF!</v>
      </c>
      <c r="E32" s="33" t="e">
        <f t="shared" si="8"/>
        <v>#REF!</v>
      </c>
      <c r="F32" s="80">
        <v>1015</v>
      </c>
      <c r="G32" s="33" t="e">
        <f>+#REF!</f>
        <v>#REF!</v>
      </c>
      <c r="H32" s="70" t="e">
        <f t="shared" si="9"/>
        <v>#REF!</v>
      </c>
      <c r="I32" s="33" t="e">
        <f>+#REF!</f>
        <v>#REF!</v>
      </c>
      <c r="J32" s="33" t="e">
        <f>+#REF!</f>
        <v>#REF!</v>
      </c>
      <c r="K32" s="70" t="e">
        <f t="shared" si="10"/>
        <v>#REF!</v>
      </c>
      <c r="L32" s="33">
        <f>+КЎ!D32</f>
        <v>63</v>
      </c>
      <c r="M32" s="33">
        <f>+КЎ!G32</f>
        <v>25</v>
      </c>
      <c r="N32" s="70">
        <f t="shared" si="11"/>
        <v>0.3968253968253968</v>
      </c>
      <c r="O32" s="33">
        <v>38</v>
      </c>
      <c r="P32" s="83">
        <v>24</v>
      </c>
      <c r="Q32" s="83">
        <v>219</v>
      </c>
      <c r="R32" s="25">
        <v>19</v>
      </c>
      <c r="T32" s="9">
        <v>223.3</v>
      </c>
      <c r="U32" s="88" t="e">
        <f t="shared" si="4"/>
        <v>#REF!</v>
      </c>
      <c r="V32" s="91" t="e">
        <f t="shared" si="5"/>
        <v>#REF!</v>
      </c>
      <c r="W32" s="88">
        <v>990</v>
      </c>
      <c r="X32" s="9" t="e">
        <f t="shared" si="7"/>
        <v>#REF!</v>
      </c>
      <c r="Y32" s="91" t="e">
        <f t="shared" si="6"/>
        <v>#REF!</v>
      </c>
    </row>
    <row r="33" spans="1:25" s="9" customFormat="1" ht="15.75" hidden="1" customHeight="1" x14ac:dyDescent="0.25">
      <c r="A33" s="14"/>
      <c r="B33" s="31">
        <v>11</v>
      </c>
      <c r="C33" s="32" t="s">
        <v>249</v>
      </c>
      <c r="D33" s="33" t="e">
        <f>+#REF!</f>
        <v>#REF!</v>
      </c>
      <c r="E33" s="33" t="e">
        <f t="shared" si="8"/>
        <v>#REF!</v>
      </c>
      <c r="F33" s="80">
        <v>1795</v>
      </c>
      <c r="G33" s="33" t="e">
        <f>+#REF!</f>
        <v>#REF!</v>
      </c>
      <c r="H33" s="70" t="e">
        <f t="shared" si="9"/>
        <v>#REF!</v>
      </c>
      <c r="I33" s="33" t="e">
        <f>+#REF!</f>
        <v>#REF!</v>
      </c>
      <c r="J33" s="33" t="e">
        <f>+#REF!</f>
        <v>#REF!</v>
      </c>
      <c r="K33" s="70" t="e">
        <f t="shared" si="10"/>
        <v>#REF!</v>
      </c>
      <c r="L33" s="33">
        <f>+КЎ!D33</f>
        <v>170</v>
      </c>
      <c r="M33" s="33">
        <f>+КЎ!G33</f>
        <v>65</v>
      </c>
      <c r="N33" s="70">
        <f t="shared" si="11"/>
        <v>0.38235294117647056</v>
      </c>
      <c r="O33" s="33">
        <v>93</v>
      </c>
      <c r="P33" s="83">
        <v>28</v>
      </c>
      <c r="Q33" s="83">
        <v>180</v>
      </c>
      <c r="R33" s="25">
        <v>2</v>
      </c>
      <c r="T33" s="9">
        <v>394.9</v>
      </c>
      <c r="U33" s="88" t="e">
        <f t="shared" si="4"/>
        <v>#REF!</v>
      </c>
      <c r="V33" s="91" t="e">
        <f t="shared" si="5"/>
        <v>#REF!</v>
      </c>
      <c r="W33" s="88">
        <v>843.04</v>
      </c>
      <c r="X33" s="9" t="e">
        <f t="shared" si="7"/>
        <v>#REF!</v>
      </c>
      <c r="Y33" s="91" t="e">
        <f t="shared" si="6"/>
        <v>#REF!</v>
      </c>
    </row>
    <row r="34" spans="1:25" s="9" customFormat="1" ht="15.75" hidden="1" customHeight="1" x14ac:dyDescent="0.25">
      <c r="A34" s="14"/>
      <c r="B34" s="31">
        <v>12</v>
      </c>
      <c r="C34" s="32" t="s">
        <v>250</v>
      </c>
      <c r="D34" s="33" t="e">
        <f>+#REF!</f>
        <v>#REF!</v>
      </c>
      <c r="E34" s="33" t="e">
        <f t="shared" si="8"/>
        <v>#REF!</v>
      </c>
      <c r="F34" s="80">
        <v>2007</v>
      </c>
      <c r="G34" s="33" t="e">
        <f>+#REF!</f>
        <v>#REF!</v>
      </c>
      <c r="H34" s="70" t="e">
        <f t="shared" si="9"/>
        <v>#REF!</v>
      </c>
      <c r="I34" s="33" t="e">
        <f>+#REF!</f>
        <v>#REF!</v>
      </c>
      <c r="J34" s="33" t="e">
        <f>+#REF!</f>
        <v>#REF!</v>
      </c>
      <c r="K34" s="70" t="e">
        <f t="shared" si="10"/>
        <v>#REF!</v>
      </c>
      <c r="L34" s="33">
        <f>+КЎ!D34</f>
        <v>159</v>
      </c>
      <c r="M34" s="33">
        <f>+КЎ!G34</f>
        <v>49</v>
      </c>
      <c r="N34" s="70">
        <f t="shared" si="11"/>
        <v>0.3081761006289308</v>
      </c>
      <c r="O34" s="33">
        <v>66</v>
      </c>
      <c r="P34" s="83">
        <v>19</v>
      </c>
      <c r="Q34" s="83">
        <v>153</v>
      </c>
      <c r="R34" s="25">
        <v>4</v>
      </c>
      <c r="T34" s="9">
        <v>441.54</v>
      </c>
      <c r="U34" s="88" t="e">
        <f t="shared" si="4"/>
        <v>#REF!</v>
      </c>
      <c r="V34" s="91" t="e">
        <f t="shared" si="5"/>
        <v>#REF!</v>
      </c>
      <c r="W34" s="88">
        <v>524.04</v>
      </c>
      <c r="X34" s="9" t="e">
        <f t="shared" si="7"/>
        <v>#REF!</v>
      </c>
      <c r="Y34" s="91" t="e">
        <f t="shared" si="6"/>
        <v>#REF!</v>
      </c>
    </row>
    <row r="35" spans="1:25" s="9" customFormat="1" ht="15.75" hidden="1" customHeight="1" x14ac:dyDescent="0.25">
      <c r="A35" s="14"/>
      <c r="B35" s="31">
        <v>13</v>
      </c>
      <c r="C35" s="32" t="s">
        <v>251</v>
      </c>
      <c r="D35" s="33" t="e">
        <f>+#REF!</f>
        <v>#REF!</v>
      </c>
      <c r="E35" s="33" t="e">
        <f t="shared" si="8"/>
        <v>#REF!</v>
      </c>
      <c r="F35" s="80">
        <v>1873</v>
      </c>
      <c r="G35" s="33" t="e">
        <f>+#REF!</f>
        <v>#REF!</v>
      </c>
      <c r="H35" s="70" t="e">
        <f t="shared" si="9"/>
        <v>#REF!</v>
      </c>
      <c r="I35" s="33" t="e">
        <f>+#REF!</f>
        <v>#REF!</v>
      </c>
      <c r="J35" s="33" t="e">
        <f>+#REF!</f>
        <v>#REF!</v>
      </c>
      <c r="K35" s="70" t="e">
        <f t="shared" si="10"/>
        <v>#REF!</v>
      </c>
      <c r="L35" s="33">
        <f>+КЎ!D35</f>
        <v>170</v>
      </c>
      <c r="M35" s="33">
        <f>+КЎ!G35</f>
        <v>52</v>
      </c>
      <c r="N35" s="70">
        <f t="shared" si="11"/>
        <v>0.30588235294117649</v>
      </c>
      <c r="O35" s="33">
        <v>63</v>
      </c>
      <c r="P35" s="83">
        <v>15</v>
      </c>
      <c r="Q35" s="83">
        <v>382</v>
      </c>
      <c r="R35" s="25">
        <v>24</v>
      </c>
      <c r="T35" s="9">
        <v>412.22500000000002</v>
      </c>
      <c r="U35" s="88" t="e">
        <f t="shared" si="4"/>
        <v>#REF!</v>
      </c>
      <c r="V35" s="91" t="e">
        <f t="shared" si="5"/>
        <v>#REF!</v>
      </c>
      <c r="W35" s="88">
        <v>731.28000000000009</v>
      </c>
      <c r="X35" s="9" t="e">
        <f t="shared" si="7"/>
        <v>#REF!</v>
      </c>
      <c r="Y35" s="91" t="e">
        <f t="shared" si="6"/>
        <v>#REF!</v>
      </c>
    </row>
    <row r="36" spans="1:25" s="9" customFormat="1" ht="15.75" hidden="1" customHeight="1" x14ac:dyDescent="0.25">
      <c r="A36" s="14"/>
      <c r="B36" s="31">
        <v>14</v>
      </c>
      <c r="C36" s="32" t="s">
        <v>252</v>
      </c>
      <c r="D36" s="33" t="e">
        <f>+#REF!</f>
        <v>#REF!</v>
      </c>
      <c r="E36" s="33" t="e">
        <f t="shared" si="8"/>
        <v>#REF!</v>
      </c>
      <c r="F36" s="80">
        <v>2244</v>
      </c>
      <c r="G36" s="33" t="e">
        <f>+#REF!</f>
        <v>#REF!</v>
      </c>
      <c r="H36" s="70" t="e">
        <f t="shared" si="9"/>
        <v>#REF!</v>
      </c>
      <c r="I36" s="33" t="e">
        <f>+#REF!</f>
        <v>#REF!</v>
      </c>
      <c r="J36" s="33" t="e">
        <f>+#REF!</f>
        <v>#REF!</v>
      </c>
      <c r="K36" s="70" t="e">
        <f t="shared" si="10"/>
        <v>#REF!</v>
      </c>
      <c r="L36" s="33">
        <f>+КЎ!D36</f>
        <v>150</v>
      </c>
      <c r="M36" s="33">
        <f>+КЎ!G36</f>
        <v>60</v>
      </c>
      <c r="N36" s="70">
        <f t="shared" si="11"/>
        <v>0.4</v>
      </c>
      <c r="O36" s="33">
        <v>91</v>
      </c>
      <c r="P36" s="83">
        <v>31</v>
      </c>
      <c r="Q36" s="83">
        <v>414</v>
      </c>
      <c r="R36" s="25">
        <v>6</v>
      </c>
      <c r="T36" s="9">
        <v>493.68</v>
      </c>
      <c r="U36" s="88" t="e">
        <f t="shared" si="4"/>
        <v>#REF!</v>
      </c>
      <c r="V36" s="91" t="e">
        <f t="shared" si="5"/>
        <v>#REF!</v>
      </c>
      <c r="W36" s="88">
        <v>1037.08</v>
      </c>
      <c r="X36" s="9" t="e">
        <f t="shared" si="7"/>
        <v>#REF!</v>
      </c>
      <c r="Y36" s="91" t="e">
        <f t="shared" si="6"/>
        <v>#REF!</v>
      </c>
    </row>
    <row r="37" spans="1:25" s="9" customFormat="1" ht="15.75" hidden="1" customHeight="1" x14ac:dyDescent="0.25">
      <c r="A37" s="14"/>
      <c r="B37" s="31">
        <v>15</v>
      </c>
      <c r="C37" s="32" t="s">
        <v>253</v>
      </c>
      <c r="D37" s="33" t="e">
        <f>+#REF!</f>
        <v>#REF!</v>
      </c>
      <c r="E37" s="33" t="e">
        <f t="shared" si="8"/>
        <v>#REF!</v>
      </c>
      <c r="F37" s="80">
        <v>1925</v>
      </c>
      <c r="G37" s="33" t="e">
        <f>+#REF!</f>
        <v>#REF!</v>
      </c>
      <c r="H37" s="70" t="e">
        <f t="shared" si="9"/>
        <v>#REF!</v>
      </c>
      <c r="I37" s="33" t="e">
        <f>+#REF!</f>
        <v>#REF!</v>
      </c>
      <c r="J37" s="33" t="e">
        <f>+#REF!</f>
        <v>#REF!</v>
      </c>
      <c r="K37" s="70" t="e">
        <f t="shared" si="10"/>
        <v>#REF!</v>
      </c>
      <c r="L37" s="33">
        <f>+КЎ!D37</f>
        <v>115</v>
      </c>
      <c r="M37" s="33">
        <f>+КЎ!G37</f>
        <v>54</v>
      </c>
      <c r="N37" s="70">
        <f t="shared" si="11"/>
        <v>0.46956521739130436</v>
      </c>
      <c r="O37" s="33">
        <v>80</v>
      </c>
      <c r="P37" s="83">
        <v>27</v>
      </c>
      <c r="Q37" s="83">
        <v>81</v>
      </c>
      <c r="R37" s="25">
        <v>1</v>
      </c>
      <c r="T37" s="9">
        <v>423.5</v>
      </c>
      <c r="U37" s="88" t="e">
        <f t="shared" si="4"/>
        <v>#REF!</v>
      </c>
      <c r="V37" s="91" t="e">
        <f t="shared" si="5"/>
        <v>#REF!</v>
      </c>
      <c r="W37" s="88">
        <v>487.29999999999995</v>
      </c>
      <c r="X37" s="9" t="e">
        <f t="shared" si="7"/>
        <v>#REF!</v>
      </c>
      <c r="Y37" s="91" t="e">
        <f t="shared" si="6"/>
        <v>#REF!</v>
      </c>
    </row>
    <row r="38" spans="1:25" s="9" customFormat="1" ht="15.75" hidden="1" customHeight="1" x14ac:dyDescent="0.25">
      <c r="A38" s="14"/>
      <c r="B38" s="31">
        <v>16</v>
      </c>
      <c r="C38" s="32" t="s">
        <v>254</v>
      </c>
      <c r="D38" s="33" t="e">
        <f>+#REF!</f>
        <v>#REF!</v>
      </c>
      <c r="E38" s="33" t="e">
        <f t="shared" si="8"/>
        <v>#REF!</v>
      </c>
      <c r="F38" s="80">
        <v>1760</v>
      </c>
      <c r="G38" s="33" t="e">
        <f>+#REF!</f>
        <v>#REF!</v>
      </c>
      <c r="H38" s="70" t="e">
        <f t="shared" si="9"/>
        <v>#REF!</v>
      </c>
      <c r="I38" s="33" t="e">
        <f>+#REF!</f>
        <v>#REF!</v>
      </c>
      <c r="J38" s="33" t="e">
        <f>+#REF!</f>
        <v>#REF!</v>
      </c>
      <c r="K38" s="70" t="e">
        <f t="shared" si="10"/>
        <v>#REF!</v>
      </c>
      <c r="L38" s="33">
        <f>+КЎ!D38</f>
        <v>150</v>
      </c>
      <c r="M38" s="33">
        <f>+КЎ!G38</f>
        <v>58</v>
      </c>
      <c r="N38" s="70">
        <f t="shared" si="11"/>
        <v>0.38666666666666666</v>
      </c>
      <c r="O38" s="33">
        <v>58</v>
      </c>
      <c r="P38" s="83">
        <v>0</v>
      </c>
      <c r="Q38" s="83">
        <v>431</v>
      </c>
      <c r="R38" s="25">
        <v>1</v>
      </c>
      <c r="T38" s="9">
        <v>386.98</v>
      </c>
      <c r="U38" s="88" t="e">
        <f t="shared" si="4"/>
        <v>#REF!</v>
      </c>
      <c r="V38" s="91" t="e">
        <f t="shared" si="5"/>
        <v>#REF!</v>
      </c>
      <c r="W38" s="88">
        <v>348.26</v>
      </c>
      <c r="X38" s="9" t="e">
        <f t="shared" si="7"/>
        <v>#REF!</v>
      </c>
      <c r="Y38" s="91" t="e">
        <f t="shared" si="6"/>
        <v>#REF!</v>
      </c>
    </row>
    <row r="39" spans="1:25" s="17" customFormat="1" ht="60" hidden="1" customHeight="1" x14ac:dyDescent="0.25">
      <c r="A39" s="10">
        <v>1</v>
      </c>
      <c r="B39" s="15">
        <v>2</v>
      </c>
      <c r="C39" s="5" t="s">
        <v>348</v>
      </c>
      <c r="D39" s="16" t="e">
        <f>SUM(D23:D38)</f>
        <v>#REF!</v>
      </c>
      <c r="E39" s="16" t="e">
        <f>SUM(E23:E38)</f>
        <v>#REF!</v>
      </c>
      <c r="F39" s="16">
        <f>SUM(F23:F38)</f>
        <v>32746</v>
      </c>
      <c r="G39" s="16" t="e">
        <f>SUM(G23:G38)</f>
        <v>#REF!</v>
      </c>
      <c r="H39" s="13" t="e">
        <f>+G39/F39</f>
        <v>#REF!</v>
      </c>
      <c r="I39" s="16" t="e">
        <f>SUM(I23:I38)</f>
        <v>#REF!</v>
      </c>
      <c r="J39" s="16" t="e">
        <f>SUM(J23:J38)</f>
        <v>#REF!</v>
      </c>
      <c r="K39" s="13" t="e">
        <f>+J39/I39</f>
        <v>#REF!</v>
      </c>
      <c r="L39" s="16">
        <f>SUM(L23:L38)</f>
        <v>2282</v>
      </c>
      <c r="M39" s="16">
        <f>SUM(M23:M38)</f>
        <v>663</v>
      </c>
      <c r="N39" s="13">
        <f>+M39/L39</f>
        <v>0.29053461875547765</v>
      </c>
      <c r="O39" s="16">
        <v>1011</v>
      </c>
      <c r="P39" s="16">
        <v>398</v>
      </c>
      <c r="Q39" s="16">
        <v>3591</v>
      </c>
      <c r="R39" s="16">
        <f>SUM(R23:R38)</f>
        <v>116</v>
      </c>
      <c r="T39" s="17">
        <v>7204.1749999999993</v>
      </c>
      <c r="U39" s="88" t="e">
        <f t="shared" si="4"/>
        <v>#REF!</v>
      </c>
      <c r="V39" s="91" t="e">
        <f t="shared" si="5"/>
        <v>#REF!</v>
      </c>
      <c r="W39" s="17">
        <v>10159.16</v>
      </c>
      <c r="X39" s="9" t="e">
        <f t="shared" si="7"/>
        <v>#REF!</v>
      </c>
      <c r="Y39" s="91" t="e">
        <f t="shared" si="6"/>
        <v>#REF!</v>
      </c>
    </row>
    <row r="40" spans="1:25" s="9" customFormat="1" hidden="1" x14ac:dyDescent="0.25">
      <c r="B40" s="31">
        <v>1</v>
      </c>
      <c r="C40" s="32" t="s">
        <v>47</v>
      </c>
      <c r="D40" s="33" t="e">
        <f>+#REF!</f>
        <v>#REF!</v>
      </c>
      <c r="E40" s="33" t="e">
        <f t="shared" ref="E40:E52" si="12">+G40+J40</f>
        <v>#REF!</v>
      </c>
      <c r="F40" s="33">
        <v>2643</v>
      </c>
      <c r="G40" s="33" t="e">
        <f>+#REF!</f>
        <v>#REF!</v>
      </c>
      <c r="H40" s="70" t="e">
        <f t="shared" ref="H40:H52" si="13">+G40/F40</f>
        <v>#REF!</v>
      </c>
      <c r="I40" s="33" t="e">
        <f>+#REF!</f>
        <v>#REF!</v>
      </c>
      <c r="J40" s="33" t="e">
        <f>+#REF!</f>
        <v>#REF!</v>
      </c>
      <c r="K40" s="70" t="e">
        <f t="shared" ref="K40:K52" si="14">+J40/I40</f>
        <v>#REF!</v>
      </c>
      <c r="L40" s="33">
        <f>+КЎ!D40</f>
        <v>240</v>
      </c>
      <c r="M40" s="33">
        <f>+КЎ!G40</f>
        <v>26</v>
      </c>
      <c r="N40" s="70">
        <f t="shared" ref="N40:N52" si="15">+M40/L40</f>
        <v>0.10833333333333334</v>
      </c>
      <c r="O40" s="33">
        <v>44</v>
      </c>
      <c r="P40" s="80">
        <v>20</v>
      </c>
      <c r="Q40" s="80">
        <v>226</v>
      </c>
      <c r="R40" s="2">
        <v>2</v>
      </c>
      <c r="T40" s="9">
        <v>449</v>
      </c>
      <c r="U40" s="88" t="e">
        <f t="shared" si="4"/>
        <v>#REF!</v>
      </c>
      <c r="V40" s="91" t="e">
        <f t="shared" si="5"/>
        <v>#REF!</v>
      </c>
      <c r="W40" s="9">
        <v>364</v>
      </c>
      <c r="X40" s="9" t="e">
        <f t="shared" si="7"/>
        <v>#REF!</v>
      </c>
      <c r="Y40" s="91" t="e">
        <f t="shared" si="6"/>
        <v>#REF!</v>
      </c>
    </row>
    <row r="41" spans="1:25" s="9" customFormat="1" hidden="1" x14ac:dyDescent="0.25">
      <c r="B41" s="31">
        <v>2</v>
      </c>
      <c r="C41" s="32" t="s">
        <v>48</v>
      </c>
      <c r="D41" s="33" t="e">
        <f>+#REF!</f>
        <v>#REF!</v>
      </c>
      <c r="E41" s="33" t="e">
        <f t="shared" si="12"/>
        <v>#REF!</v>
      </c>
      <c r="F41" s="33">
        <v>555</v>
      </c>
      <c r="G41" s="33" t="e">
        <f>+#REF!</f>
        <v>#REF!</v>
      </c>
      <c r="H41" s="70" t="e">
        <f t="shared" si="13"/>
        <v>#REF!</v>
      </c>
      <c r="I41" s="33" t="e">
        <f>+#REF!</f>
        <v>#REF!</v>
      </c>
      <c r="J41" s="33" t="e">
        <f>+#REF!</f>
        <v>#REF!</v>
      </c>
      <c r="K41" s="70" t="e">
        <f t="shared" si="14"/>
        <v>#REF!</v>
      </c>
      <c r="L41" s="33">
        <f>+КЎ!D41</f>
        <v>50</v>
      </c>
      <c r="M41" s="33">
        <f>+КЎ!G41</f>
        <v>20</v>
      </c>
      <c r="N41" s="70">
        <f t="shared" si="15"/>
        <v>0.4</v>
      </c>
      <c r="O41" s="33">
        <v>38</v>
      </c>
      <c r="P41" s="80">
        <v>18</v>
      </c>
      <c r="Q41" s="80">
        <v>122</v>
      </c>
      <c r="R41" s="2"/>
      <c r="T41" s="9">
        <v>94</v>
      </c>
      <c r="U41" s="88" t="e">
        <f t="shared" si="4"/>
        <v>#REF!</v>
      </c>
      <c r="V41" s="91" t="e">
        <f t="shared" si="5"/>
        <v>#REF!</v>
      </c>
      <c r="W41" s="9">
        <v>76</v>
      </c>
      <c r="X41" s="9" t="e">
        <f t="shared" si="7"/>
        <v>#REF!</v>
      </c>
      <c r="Y41" s="91" t="e">
        <f t="shared" si="6"/>
        <v>#REF!</v>
      </c>
    </row>
    <row r="42" spans="1:25" s="9" customFormat="1" hidden="1" x14ac:dyDescent="0.25">
      <c r="B42" s="31">
        <v>3</v>
      </c>
      <c r="C42" s="32" t="s">
        <v>49</v>
      </c>
      <c r="D42" s="33" t="e">
        <f>+#REF!</f>
        <v>#REF!</v>
      </c>
      <c r="E42" s="33" t="e">
        <f t="shared" si="12"/>
        <v>#REF!</v>
      </c>
      <c r="F42" s="33">
        <v>1488</v>
      </c>
      <c r="G42" s="33" t="e">
        <f>+#REF!</f>
        <v>#REF!</v>
      </c>
      <c r="H42" s="70" t="e">
        <f t="shared" si="13"/>
        <v>#REF!</v>
      </c>
      <c r="I42" s="33" t="e">
        <f>+#REF!</f>
        <v>#REF!</v>
      </c>
      <c r="J42" s="33" t="e">
        <f>+#REF!</f>
        <v>#REF!</v>
      </c>
      <c r="K42" s="70" t="e">
        <f t="shared" si="14"/>
        <v>#REF!</v>
      </c>
      <c r="L42" s="33">
        <f>+КЎ!D42</f>
        <v>126</v>
      </c>
      <c r="M42" s="33">
        <f>+КЎ!G42</f>
        <v>21</v>
      </c>
      <c r="N42" s="70">
        <f t="shared" si="15"/>
        <v>0.16666666666666666</v>
      </c>
      <c r="O42" s="33">
        <v>49</v>
      </c>
      <c r="P42" s="80">
        <v>29</v>
      </c>
      <c r="Q42" s="80">
        <v>82</v>
      </c>
      <c r="R42" s="2">
        <v>68</v>
      </c>
      <c r="T42" s="9">
        <v>253</v>
      </c>
      <c r="U42" s="88" t="e">
        <f t="shared" si="4"/>
        <v>#REF!</v>
      </c>
      <c r="V42" s="91" t="e">
        <f t="shared" si="5"/>
        <v>#REF!</v>
      </c>
      <c r="W42" s="9">
        <v>205</v>
      </c>
      <c r="X42" s="9" t="e">
        <f t="shared" si="7"/>
        <v>#REF!</v>
      </c>
      <c r="Y42" s="91" t="e">
        <f t="shared" si="6"/>
        <v>#REF!</v>
      </c>
    </row>
    <row r="43" spans="1:25" s="9" customFormat="1" hidden="1" x14ac:dyDescent="0.25">
      <c r="B43" s="31">
        <v>4</v>
      </c>
      <c r="C43" s="32" t="s">
        <v>50</v>
      </c>
      <c r="D43" s="33" t="e">
        <f>+#REF!</f>
        <v>#REF!</v>
      </c>
      <c r="E43" s="33" t="e">
        <f t="shared" si="12"/>
        <v>#REF!</v>
      </c>
      <c r="F43" s="33">
        <v>1251</v>
      </c>
      <c r="G43" s="33" t="e">
        <f>+#REF!</f>
        <v>#REF!</v>
      </c>
      <c r="H43" s="70" t="e">
        <f t="shared" si="13"/>
        <v>#REF!</v>
      </c>
      <c r="I43" s="33" t="e">
        <f>+#REF!</f>
        <v>#REF!</v>
      </c>
      <c r="J43" s="33" t="e">
        <f>+#REF!</f>
        <v>#REF!</v>
      </c>
      <c r="K43" s="70" t="e">
        <f t="shared" si="14"/>
        <v>#REF!</v>
      </c>
      <c r="L43" s="33">
        <f>+КЎ!D43</f>
        <v>88</v>
      </c>
      <c r="M43" s="33">
        <f>+КЎ!G43</f>
        <v>25</v>
      </c>
      <c r="N43" s="70">
        <f t="shared" si="15"/>
        <v>0.28409090909090912</v>
      </c>
      <c r="O43" s="33">
        <v>48</v>
      </c>
      <c r="P43" s="80">
        <v>24</v>
      </c>
      <c r="Q43" s="80">
        <v>265</v>
      </c>
      <c r="R43" s="2">
        <v>16</v>
      </c>
      <c r="T43" s="9">
        <v>213</v>
      </c>
      <c r="U43" s="88" t="e">
        <f t="shared" si="4"/>
        <v>#REF!</v>
      </c>
      <c r="V43" s="91" t="e">
        <f t="shared" si="5"/>
        <v>#REF!</v>
      </c>
      <c r="W43" s="9">
        <v>172</v>
      </c>
      <c r="X43" s="9" t="e">
        <f t="shared" si="7"/>
        <v>#REF!</v>
      </c>
      <c r="Y43" s="91" t="e">
        <f t="shared" si="6"/>
        <v>#REF!</v>
      </c>
    </row>
    <row r="44" spans="1:25" s="9" customFormat="1" hidden="1" x14ac:dyDescent="0.25">
      <c r="B44" s="31">
        <v>5</v>
      </c>
      <c r="C44" s="32" t="s">
        <v>51</v>
      </c>
      <c r="D44" s="33" t="e">
        <f>+#REF!</f>
        <v>#REF!</v>
      </c>
      <c r="E44" s="33" t="e">
        <f t="shared" si="12"/>
        <v>#REF!</v>
      </c>
      <c r="F44" s="33">
        <v>1525</v>
      </c>
      <c r="G44" s="33" t="e">
        <f>+#REF!</f>
        <v>#REF!</v>
      </c>
      <c r="H44" s="70" t="e">
        <f t="shared" si="13"/>
        <v>#REF!</v>
      </c>
      <c r="I44" s="33" t="e">
        <f>+#REF!</f>
        <v>#REF!</v>
      </c>
      <c r="J44" s="33" t="e">
        <f>+#REF!</f>
        <v>#REF!</v>
      </c>
      <c r="K44" s="70" t="e">
        <f t="shared" si="14"/>
        <v>#REF!</v>
      </c>
      <c r="L44" s="33">
        <f>+КЎ!D44</f>
        <v>136</v>
      </c>
      <c r="M44" s="33">
        <f>+КЎ!G44</f>
        <v>38</v>
      </c>
      <c r="N44" s="70">
        <f t="shared" si="15"/>
        <v>0.27941176470588236</v>
      </c>
      <c r="O44" s="33">
        <v>66</v>
      </c>
      <c r="P44" s="80">
        <v>28</v>
      </c>
      <c r="Q44" s="80">
        <v>297</v>
      </c>
      <c r="R44" s="2">
        <v>1</v>
      </c>
      <c r="T44" s="9">
        <v>259</v>
      </c>
      <c r="U44" s="88" t="e">
        <f t="shared" si="4"/>
        <v>#REF!</v>
      </c>
      <c r="V44" s="91" t="e">
        <f t="shared" si="5"/>
        <v>#REF!</v>
      </c>
      <c r="W44" s="9">
        <v>210</v>
      </c>
      <c r="X44" s="9" t="e">
        <f t="shared" si="7"/>
        <v>#REF!</v>
      </c>
      <c r="Y44" s="91" t="e">
        <f t="shared" si="6"/>
        <v>#REF!</v>
      </c>
    </row>
    <row r="45" spans="1:25" s="9" customFormat="1" hidden="1" x14ac:dyDescent="0.25">
      <c r="B45" s="31">
        <v>6</v>
      </c>
      <c r="C45" s="32" t="s">
        <v>52</v>
      </c>
      <c r="D45" s="33" t="e">
        <f>+#REF!</f>
        <v>#REF!</v>
      </c>
      <c r="E45" s="33" t="e">
        <f t="shared" si="12"/>
        <v>#REF!</v>
      </c>
      <c r="F45" s="33">
        <v>666</v>
      </c>
      <c r="G45" s="33" t="e">
        <f>+#REF!</f>
        <v>#REF!</v>
      </c>
      <c r="H45" s="70" t="e">
        <f t="shared" si="13"/>
        <v>#REF!</v>
      </c>
      <c r="I45" s="33" t="e">
        <f>+#REF!</f>
        <v>#REF!</v>
      </c>
      <c r="J45" s="33" t="e">
        <f>+#REF!</f>
        <v>#REF!</v>
      </c>
      <c r="K45" s="70" t="e">
        <f t="shared" si="14"/>
        <v>#REF!</v>
      </c>
      <c r="L45" s="33">
        <f>+КЎ!D45</f>
        <v>75</v>
      </c>
      <c r="M45" s="33">
        <f>+КЎ!G45</f>
        <v>15</v>
      </c>
      <c r="N45" s="70">
        <f t="shared" si="15"/>
        <v>0.2</v>
      </c>
      <c r="O45" s="33">
        <v>26</v>
      </c>
      <c r="P45" s="80">
        <v>11</v>
      </c>
      <c r="Q45" s="80">
        <v>189</v>
      </c>
      <c r="R45" s="2"/>
      <c r="T45" s="9">
        <v>113</v>
      </c>
      <c r="U45" s="88" t="e">
        <f t="shared" si="4"/>
        <v>#REF!</v>
      </c>
      <c r="V45" s="91" t="e">
        <f t="shared" si="5"/>
        <v>#REF!</v>
      </c>
      <c r="W45" s="9">
        <v>92</v>
      </c>
      <c r="X45" s="9" t="e">
        <f t="shared" si="7"/>
        <v>#REF!</v>
      </c>
      <c r="Y45" s="91" t="e">
        <f t="shared" si="6"/>
        <v>#REF!</v>
      </c>
    </row>
    <row r="46" spans="1:25" s="9" customFormat="1" hidden="1" x14ac:dyDescent="0.25">
      <c r="B46" s="31">
        <v>7</v>
      </c>
      <c r="C46" s="32" t="s">
        <v>53</v>
      </c>
      <c r="D46" s="33" t="e">
        <f>+#REF!</f>
        <v>#REF!</v>
      </c>
      <c r="E46" s="33" t="e">
        <f t="shared" si="12"/>
        <v>#REF!</v>
      </c>
      <c r="F46" s="33">
        <v>883</v>
      </c>
      <c r="G46" s="33" t="e">
        <f>+#REF!</f>
        <v>#REF!</v>
      </c>
      <c r="H46" s="70" t="e">
        <f t="shared" si="13"/>
        <v>#REF!</v>
      </c>
      <c r="I46" s="33" t="e">
        <f>+#REF!</f>
        <v>#REF!</v>
      </c>
      <c r="J46" s="33" t="e">
        <f>+#REF!</f>
        <v>#REF!</v>
      </c>
      <c r="K46" s="70" t="e">
        <f t="shared" si="14"/>
        <v>#REF!</v>
      </c>
      <c r="L46" s="33">
        <f>+КЎ!D46</f>
        <v>87</v>
      </c>
      <c r="M46" s="33">
        <f>+КЎ!G46</f>
        <v>15</v>
      </c>
      <c r="N46" s="70">
        <f t="shared" si="15"/>
        <v>0.17241379310344829</v>
      </c>
      <c r="O46" s="33">
        <v>21</v>
      </c>
      <c r="P46" s="80">
        <v>9</v>
      </c>
      <c r="Q46" s="80">
        <v>120</v>
      </c>
      <c r="R46" s="2">
        <v>6</v>
      </c>
      <c r="T46" s="9">
        <v>150</v>
      </c>
      <c r="U46" s="88" t="e">
        <f t="shared" si="4"/>
        <v>#REF!</v>
      </c>
      <c r="V46" s="91" t="e">
        <f t="shared" si="5"/>
        <v>#REF!</v>
      </c>
      <c r="W46" s="9">
        <v>122</v>
      </c>
      <c r="X46" s="9" t="e">
        <f t="shared" si="7"/>
        <v>#REF!</v>
      </c>
      <c r="Y46" s="91" t="e">
        <f t="shared" si="6"/>
        <v>#REF!</v>
      </c>
    </row>
    <row r="47" spans="1:25" s="9" customFormat="1" hidden="1" x14ac:dyDescent="0.25">
      <c r="B47" s="31">
        <v>8</v>
      </c>
      <c r="C47" s="32" t="s">
        <v>54</v>
      </c>
      <c r="D47" s="33" t="e">
        <f>+#REF!</f>
        <v>#REF!</v>
      </c>
      <c r="E47" s="33" t="e">
        <f t="shared" si="12"/>
        <v>#REF!</v>
      </c>
      <c r="F47" s="33">
        <v>1085</v>
      </c>
      <c r="G47" s="33" t="e">
        <f>+#REF!</f>
        <v>#REF!</v>
      </c>
      <c r="H47" s="70" t="e">
        <f t="shared" si="13"/>
        <v>#REF!</v>
      </c>
      <c r="I47" s="33" t="e">
        <f>+#REF!</f>
        <v>#REF!</v>
      </c>
      <c r="J47" s="33" t="e">
        <f>+#REF!</f>
        <v>#REF!</v>
      </c>
      <c r="K47" s="70" t="e">
        <f t="shared" si="14"/>
        <v>#REF!</v>
      </c>
      <c r="L47" s="33">
        <f>+КЎ!D47</f>
        <v>88</v>
      </c>
      <c r="M47" s="33">
        <f>+КЎ!G47</f>
        <v>15</v>
      </c>
      <c r="N47" s="70">
        <f t="shared" si="15"/>
        <v>0.17045454545454544</v>
      </c>
      <c r="O47" s="33">
        <v>38</v>
      </c>
      <c r="P47" s="80">
        <v>30</v>
      </c>
      <c r="Q47" s="80">
        <v>232</v>
      </c>
      <c r="R47" s="2">
        <v>22</v>
      </c>
      <c r="T47" s="9">
        <v>184</v>
      </c>
      <c r="U47" s="88" t="e">
        <f t="shared" si="4"/>
        <v>#REF!</v>
      </c>
      <c r="V47" s="91" t="e">
        <f t="shared" si="5"/>
        <v>#REF!</v>
      </c>
      <c r="W47" s="9">
        <v>150</v>
      </c>
      <c r="X47" s="9" t="e">
        <f t="shared" si="7"/>
        <v>#REF!</v>
      </c>
      <c r="Y47" s="91" t="e">
        <f t="shared" si="6"/>
        <v>#REF!</v>
      </c>
    </row>
    <row r="48" spans="1:25" s="9" customFormat="1" hidden="1" x14ac:dyDescent="0.25">
      <c r="B48" s="31">
        <v>9</v>
      </c>
      <c r="C48" s="32" t="s">
        <v>55</v>
      </c>
      <c r="D48" s="33" t="e">
        <f>+#REF!</f>
        <v>#REF!</v>
      </c>
      <c r="E48" s="33" t="e">
        <f t="shared" si="12"/>
        <v>#REF!</v>
      </c>
      <c r="F48" s="33">
        <v>1231</v>
      </c>
      <c r="G48" s="33" t="e">
        <f>+#REF!</f>
        <v>#REF!</v>
      </c>
      <c r="H48" s="70" t="e">
        <f t="shared" si="13"/>
        <v>#REF!</v>
      </c>
      <c r="I48" s="33" t="e">
        <f>+#REF!</f>
        <v>#REF!</v>
      </c>
      <c r="J48" s="33" t="e">
        <f>+#REF!</f>
        <v>#REF!</v>
      </c>
      <c r="K48" s="70" t="e">
        <f t="shared" si="14"/>
        <v>#REF!</v>
      </c>
      <c r="L48" s="33">
        <f>+КЎ!D48</f>
        <v>124</v>
      </c>
      <c r="M48" s="33">
        <f>+КЎ!G48</f>
        <v>34</v>
      </c>
      <c r="N48" s="70">
        <f t="shared" si="15"/>
        <v>0.27419354838709675</v>
      </c>
      <c r="O48" s="33">
        <v>75</v>
      </c>
      <c r="P48" s="80">
        <v>43</v>
      </c>
      <c r="Q48" s="80">
        <v>402</v>
      </c>
      <c r="R48" s="2">
        <v>9</v>
      </c>
      <c r="T48" s="9">
        <v>209</v>
      </c>
      <c r="U48" s="88" t="e">
        <f t="shared" si="4"/>
        <v>#REF!</v>
      </c>
      <c r="V48" s="91" t="e">
        <f t="shared" si="5"/>
        <v>#REF!</v>
      </c>
      <c r="W48" s="9">
        <v>170</v>
      </c>
      <c r="X48" s="9" t="e">
        <f t="shared" si="7"/>
        <v>#REF!</v>
      </c>
      <c r="Y48" s="91" t="e">
        <f t="shared" si="6"/>
        <v>#REF!</v>
      </c>
    </row>
    <row r="49" spans="1:25" s="9" customFormat="1" hidden="1" x14ac:dyDescent="0.25">
      <c r="B49" s="31">
        <v>10</v>
      </c>
      <c r="C49" s="32" t="s">
        <v>56</v>
      </c>
      <c r="D49" s="33" t="e">
        <f>+#REF!</f>
        <v>#REF!</v>
      </c>
      <c r="E49" s="33" t="e">
        <f t="shared" si="12"/>
        <v>#REF!</v>
      </c>
      <c r="F49" s="33">
        <v>1620</v>
      </c>
      <c r="G49" s="33" t="e">
        <f>+#REF!</f>
        <v>#REF!</v>
      </c>
      <c r="H49" s="70" t="e">
        <f t="shared" si="13"/>
        <v>#REF!</v>
      </c>
      <c r="I49" s="33" t="e">
        <f>+#REF!</f>
        <v>#REF!</v>
      </c>
      <c r="J49" s="33" t="e">
        <f>+#REF!</f>
        <v>#REF!</v>
      </c>
      <c r="K49" s="70" t="e">
        <f t="shared" si="14"/>
        <v>#REF!</v>
      </c>
      <c r="L49" s="33">
        <f>+КЎ!D49</f>
        <v>150</v>
      </c>
      <c r="M49" s="33">
        <f>+КЎ!G49</f>
        <v>43</v>
      </c>
      <c r="N49" s="70">
        <f t="shared" si="15"/>
        <v>0.28666666666666668</v>
      </c>
      <c r="O49" s="33">
        <v>74</v>
      </c>
      <c r="P49" s="80">
        <v>32</v>
      </c>
      <c r="Q49" s="80">
        <v>288</v>
      </c>
      <c r="R49" s="2">
        <v>2</v>
      </c>
      <c r="T49" s="9">
        <v>275</v>
      </c>
      <c r="U49" s="88" t="e">
        <f t="shared" si="4"/>
        <v>#REF!</v>
      </c>
      <c r="V49" s="91" t="e">
        <f t="shared" si="5"/>
        <v>#REF!</v>
      </c>
      <c r="W49" s="9">
        <v>223</v>
      </c>
      <c r="X49" s="9" t="e">
        <f t="shared" si="7"/>
        <v>#REF!</v>
      </c>
      <c r="Y49" s="91" t="e">
        <f t="shared" si="6"/>
        <v>#REF!</v>
      </c>
    </row>
    <row r="50" spans="1:25" s="9" customFormat="1" hidden="1" x14ac:dyDescent="0.25">
      <c r="B50" s="31">
        <v>11</v>
      </c>
      <c r="C50" s="32" t="s">
        <v>57</v>
      </c>
      <c r="D50" s="33" t="e">
        <f>+#REF!</f>
        <v>#REF!</v>
      </c>
      <c r="E50" s="33" t="e">
        <f t="shared" si="12"/>
        <v>#REF!</v>
      </c>
      <c r="F50" s="33">
        <v>1474</v>
      </c>
      <c r="G50" s="33" t="e">
        <f>+#REF!</f>
        <v>#REF!</v>
      </c>
      <c r="H50" s="70" t="e">
        <f t="shared" si="13"/>
        <v>#REF!</v>
      </c>
      <c r="I50" s="33" t="e">
        <f>+#REF!</f>
        <v>#REF!</v>
      </c>
      <c r="J50" s="33" t="e">
        <f>+#REF!</f>
        <v>#REF!</v>
      </c>
      <c r="K50" s="70" t="e">
        <f t="shared" si="14"/>
        <v>#REF!</v>
      </c>
      <c r="L50" s="33">
        <f>+КЎ!D50</f>
        <v>124</v>
      </c>
      <c r="M50" s="33">
        <f>+КЎ!G50</f>
        <v>40</v>
      </c>
      <c r="N50" s="70">
        <f t="shared" si="15"/>
        <v>0.32258064516129031</v>
      </c>
      <c r="O50" s="33">
        <v>47</v>
      </c>
      <c r="P50" s="80">
        <v>6</v>
      </c>
      <c r="Q50" s="80">
        <v>241</v>
      </c>
      <c r="R50" s="2"/>
      <c r="T50" s="9">
        <v>251</v>
      </c>
      <c r="U50" s="88" t="e">
        <f t="shared" si="4"/>
        <v>#REF!</v>
      </c>
      <c r="V50" s="91" t="e">
        <f t="shared" si="5"/>
        <v>#REF!</v>
      </c>
      <c r="W50" s="9">
        <v>203</v>
      </c>
      <c r="X50" s="9" t="e">
        <f t="shared" si="7"/>
        <v>#REF!</v>
      </c>
      <c r="Y50" s="91" t="e">
        <f t="shared" si="6"/>
        <v>#REF!</v>
      </c>
    </row>
    <row r="51" spans="1:25" s="9" customFormat="1" hidden="1" x14ac:dyDescent="0.25">
      <c r="B51" s="31">
        <v>12</v>
      </c>
      <c r="C51" s="32" t="s">
        <v>58</v>
      </c>
      <c r="D51" s="33" t="e">
        <f>+#REF!</f>
        <v>#REF!</v>
      </c>
      <c r="E51" s="33" t="e">
        <f t="shared" si="12"/>
        <v>#REF!</v>
      </c>
      <c r="F51" s="33">
        <v>422</v>
      </c>
      <c r="G51" s="33" t="e">
        <f>+#REF!</f>
        <v>#REF!</v>
      </c>
      <c r="H51" s="70" t="e">
        <f t="shared" si="13"/>
        <v>#REF!</v>
      </c>
      <c r="I51" s="33" t="e">
        <f>+#REF!</f>
        <v>#REF!</v>
      </c>
      <c r="J51" s="33" t="e">
        <f>+#REF!</f>
        <v>#REF!</v>
      </c>
      <c r="K51" s="70" t="e">
        <f t="shared" si="14"/>
        <v>#REF!</v>
      </c>
      <c r="L51" s="33">
        <f>+КЎ!D51</f>
        <v>35</v>
      </c>
      <c r="M51" s="33">
        <f>+КЎ!G51</f>
        <v>10</v>
      </c>
      <c r="N51" s="70">
        <f t="shared" si="15"/>
        <v>0.2857142857142857</v>
      </c>
      <c r="O51" s="33">
        <v>26</v>
      </c>
      <c r="P51" s="80">
        <v>16</v>
      </c>
      <c r="Q51" s="80">
        <v>141</v>
      </c>
      <c r="R51" s="2"/>
      <c r="T51" s="9">
        <v>72</v>
      </c>
      <c r="U51" s="88" t="e">
        <f t="shared" si="4"/>
        <v>#REF!</v>
      </c>
      <c r="V51" s="91" t="e">
        <f t="shared" si="5"/>
        <v>#REF!</v>
      </c>
      <c r="W51" s="9">
        <v>58</v>
      </c>
      <c r="X51" s="9" t="e">
        <f t="shared" si="7"/>
        <v>#REF!</v>
      </c>
      <c r="Y51" s="91" t="e">
        <f t="shared" si="6"/>
        <v>#REF!</v>
      </c>
    </row>
    <row r="52" spans="1:25" s="9" customFormat="1" hidden="1" x14ac:dyDescent="0.25">
      <c r="B52" s="31">
        <v>13</v>
      </c>
      <c r="C52" s="32" t="s">
        <v>59</v>
      </c>
      <c r="D52" s="33" t="e">
        <f>+#REF!</f>
        <v>#REF!</v>
      </c>
      <c r="E52" s="33" t="e">
        <f t="shared" si="12"/>
        <v>#REF!</v>
      </c>
      <c r="F52" s="33">
        <v>2736</v>
      </c>
      <c r="G52" s="33" t="e">
        <f>+#REF!</f>
        <v>#REF!</v>
      </c>
      <c r="H52" s="70" t="e">
        <f t="shared" si="13"/>
        <v>#REF!</v>
      </c>
      <c r="I52" s="33" t="e">
        <f>+#REF!</f>
        <v>#REF!</v>
      </c>
      <c r="J52" s="33" t="e">
        <f>+#REF!</f>
        <v>#REF!</v>
      </c>
      <c r="K52" s="70" t="e">
        <f t="shared" si="14"/>
        <v>#REF!</v>
      </c>
      <c r="L52" s="33">
        <f>+КЎ!D52</f>
        <v>262</v>
      </c>
      <c r="M52" s="33">
        <f>+КЎ!G52</f>
        <v>42</v>
      </c>
      <c r="N52" s="70">
        <f t="shared" si="15"/>
        <v>0.16030534351145037</v>
      </c>
      <c r="O52" s="33">
        <v>54</v>
      </c>
      <c r="P52" s="80">
        <v>18</v>
      </c>
      <c r="Q52" s="80">
        <v>323</v>
      </c>
      <c r="R52" s="2">
        <v>49</v>
      </c>
      <c r="T52" s="9">
        <v>465</v>
      </c>
      <c r="U52" s="88" t="e">
        <f t="shared" si="4"/>
        <v>#REF!</v>
      </c>
      <c r="V52" s="91" t="e">
        <f t="shared" si="5"/>
        <v>#REF!</v>
      </c>
      <c r="W52" s="9">
        <v>377</v>
      </c>
      <c r="X52" s="9" t="e">
        <f t="shared" si="7"/>
        <v>#REF!</v>
      </c>
      <c r="Y52" s="91" t="e">
        <f t="shared" si="6"/>
        <v>#REF!</v>
      </c>
    </row>
    <row r="53" spans="1:25" s="14" customFormat="1" ht="60" hidden="1" customHeight="1" x14ac:dyDescent="0.25">
      <c r="A53" s="10">
        <v>1</v>
      </c>
      <c r="B53" s="11">
        <v>3</v>
      </c>
      <c r="C53" s="5" t="s">
        <v>349</v>
      </c>
      <c r="D53" s="18" t="e">
        <f>SUM(D40:D52)</f>
        <v>#REF!</v>
      </c>
      <c r="E53" s="18" t="e">
        <f>SUM(E40:E52)</f>
        <v>#REF!</v>
      </c>
      <c r="F53" s="18">
        <f>SUM(F40:F52)</f>
        <v>17579</v>
      </c>
      <c r="G53" s="18" t="e">
        <f>SUM(G40:G52)</f>
        <v>#REF!</v>
      </c>
      <c r="H53" s="13" t="e">
        <f>+G53/F53</f>
        <v>#REF!</v>
      </c>
      <c r="I53" s="18" t="e">
        <f>SUM(I40:I52)</f>
        <v>#REF!</v>
      </c>
      <c r="J53" s="18" t="e">
        <f>SUM(J40:J52)</f>
        <v>#REF!</v>
      </c>
      <c r="K53" s="13" t="e">
        <f>+J53/I53</f>
        <v>#REF!</v>
      </c>
      <c r="L53" s="18">
        <f>SUM(L40:L52)</f>
        <v>1585</v>
      </c>
      <c r="M53" s="18">
        <f>SUM(M40:M52)</f>
        <v>344</v>
      </c>
      <c r="N53" s="13">
        <f>+M53/L53</f>
        <v>0.21703470031545741</v>
      </c>
      <c r="O53" s="18">
        <v>606</v>
      </c>
      <c r="P53" s="18">
        <v>284</v>
      </c>
      <c r="Q53" s="18">
        <v>2928</v>
      </c>
      <c r="R53" s="18">
        <f>SUM(R40:R52)</f>
        <v>175</v>
      </c>
      <c r="T53" s="14">
        <v>2987</v>
      </c>
      <c r="U53" s="88" t="e">
        <f t="shared" si="4"/>
        <v>#REF!</v>
      </c>
      <c r="V53" s="91" t="e">
        <f t="shared" si="5"/>
        <v>#REF!</v>
      </c>
      <c r="W53" s="14">
        <v>2422</v>
      </c>
      <c r="X53" s="9" t="e">
        <f t="shared" si="7"/>
        <v>#REF!</v>
      </c>
      <c r="Y53" s="91" t="e">
        <f t="shared" si="6"/>
        <v>#REF!</v>
      </c>
    </row>
    <row r="54" spans="1:25" s="19" customFormat="1" hidden="1" x14ac:dyDescent="0.25">
      <c r="B54" s="31">
        <v>1</v>
      </c>
      <c r="C54" s="32" t="s">
        <v>280</v>
      </c>
      <c r="D54" s="33" t="e">
        <f>+#REF!</f>
        <v>#REF!</v>
      </c>
      <c r="E54" s="33" t="e">
        <f t="shared" ref="E54:E66" si="16">+G54+J54</f>
        <v>#REF!</v>
      </c>
      <c r="F54" s="33">
        <v>542</v>
      </c>
      <c r="G54" s="33" t="e">
        <f>+#REF!</f>
        <v>#REF!</v>
      </c>
      <c r="H54" s="70" t="e">
        <f t="shared" ref="H54:H66" si="17">+G54/F54</f>
        <v>#REF!</v>
      </c>
      <c r="I54" s="33" t="e">
        <f>+#REF!</f>
        <v>#REF!</v>
      </c>
      <c r="J54" s="33" t="e">
        <f>+#REF!</f>
        <v>#REF!</v>
      </c>
      <c r="K54" s="70" t="e">
        <f t="shared" ref="K54:K66" si="18">+J54/I54</f>
        <v>#REF!</v>
      </c>
      <c r="L54" s="33">
        <f>+КЎ!D54</f>
        <v>80</v>
      </c>
      <c r="M54" s="33">
        <f>+КЎ!G54</f>
        <v>22</v>
      </c>
      <c r="N54" s="70">
        <f t="shared" ref="N54:N66" si="19">+M54/L54</f>
        <v>0.27500000000000002</v>
      </c>
      <c r="O54" s="33">
        <v>59</v>
      </c>
      <c r="P54" s="33">
        <v>37</v>
      </c>
      <c r="Q54" s="81">
        <v>361</v>
      </c>
      <c r="R54" s="1">
        <v>29</v>
      </c>
      <c r="T54" s="19">
        <v>110</v>
      </c>
      <c r="U54" s="88" t="e">
        <f t="shared" si="4"/>
        <v>#REF!</v>
      </c>
      <c r="V54" s="91" t="e">
        <f t="shared" si="5"/>
        <v>#REF!</v>
      </c>
      <c r="W54" s="19">
        <v>226</v>
      </c>
      <c r="X54" s="9" t="e">
        <f t="shared" si="7"/>
        <v>#REF!</v>
      </c>
      <c r="Y54" s="91" t="e">
        <f t="shared" si="6"/>
        <v>#REF!</v>
      </c>
    </row>
    <row r="55" spans="1:25" s="19" customFormat="1" hidden="1" x14ac:dyDescent="0.25">
      <c r="B55" s="31">
        <v>2</v>
      </c>
      <c r="C55" s="32" t="s">
        <v>350</v>
      </c>
      <c r="D55" s="33" t="e">
        <f>+#REF!</f>
        <v>#REF!</v>
      </c>
      <c r="E55" s="33" t="e">
        <f t="shared" si="16"/>
        <v>#REF!</v>
      </c>
      <c r="F55" s="33">
        <v>1078</v>
      </c>
      <c r="G55" s="33" t="e">
        <f>+#REF!</f>
        <v>#REF!</v>
      </c>
      <c r="H55" s="70" t="e">
        <f t="shared" si="17"/>
        <v>#REF!</v>
      </c>
      <c r="I55" s="33" t="e">
        <f>+#REF!</f>
        <v>#REF!</v>
      </c>
      <c r="J55" s="33" t="e">
        <f>+#REF!</f>
        <v>#REF!</v>
      </c>
      <c r="K55" s="70" t="e">
        <f t="shared" si="18"/>
        <v>#REF!</v>
      </c>
      <c r="L55" s="33">
        <f>+КЎ!D55</f>
        <v>110</v>
      </c>
      <c r="M55" s="33">
        <f>+КЎ!G55</f>
        <v>33</v>
      </c>
      <c r="N55" s="70">
        <f t="shared" si="19"/>
        <v>0.3</v>
      </c>
      <c r="O55" s="33">
        <v>46</v>
      </c>
      <c r="P55" s="33">
        <v>1</v>
      </c>
      <c r="Q55" s="81">
        <v>292</v>
      </c>
      <c r="R55" s="1">
        <v>58</v>
      </c>
      <c r="T55" s="19">
        <v>215</v>
      </c>
      <c r="U55" s="88" t="e">
        <f t="shared" si="4"/>
        <v>#REF!</v>
      </c>
      <c r="V55" s="91" t="e">
        <f t="shared" si="5"/>
        <v>#REF!</v>
      </c>
      <c r="W55" s="19">
        <v>275</v>
      </c>
      <c r="X55" s="9" t="e">
        <f t="shared" si="7"/>
        <v>#REF!</v>
      </c>
      <c r="Y55" s="91" t="e">
        <f t="shared" si="6"/>
        <v>#REF!</v>
      </c>
    </row>
    <row r="56" spans="1:25" s="19" customFormat="1" hidden="1" x14ac:dyDescent="0.25">
      <c r="B56" s="31">
        <v>3</v>
      </c>
      <c r="C56" s="32" t="s">
        <v>281</v>
      </c>
      <c r="D56" s="33" t="e">
        <f>+#REF!</f>
        <v>#REF!</v>
      </c>
      <c r="E56" s="33" t="e">
        <f t="shared" si="16"/>
        <v>#REF!</v>
      </c>
      <c r="F56" s="33">
        <v>1124</v>
      </c>
      <c r="G56" s="33" t="e">
        <f>+#REF!</f>
        <v>#REF!</v>
      </c>
      <c r="H56" s="70" t="e">
        <f t="shared" si="17"/>
        <v>#REF!</v>
      </c>
      <c r="I56" s="33" t="e">
        <f>+#REF!</f>
        <v>#REF!</v>
      </c>
      <c r="J56" s="33" t="e">
        <f>+#REF!</f>
        <v>#REF!</v>
      </c>
      <c r="K56" s="70" t="e">
        <f t="shared" si="18"/>
        <v>#REF!</v>
      </c>
      <c r="L56" s="33">
        <f>+КЎ!D56</f>
        <v>144</v>
      </c>
      <c r="M56" s="33">
        <f>+КЎ!G56</f>
        <v>32</v>
      </c>
      <c r="N56" s="70">
        <f t="shared" si="19"/>
        <v>0.22222222222222221</v>
      </c>
      <c r="O56" s="33">
        <v>56</v>
      </c>
      <c r="P56" s="33">
        <v>24</v>
      </c>
      <c r="Q56" s="81">
        <v>303</v>
      </c>
      <c r="R56" s="1">
        <v>47</v>
      </c>
      <c r="T56" s="19">
        <v>230</v>
      </c>
      <c r="U56" s="88" t="e">
        <f t="shared" si="4"/>
        <v>#REF!</v>
      </c>
      <c r="V56" s="91" t="e">
        <f t="shared" si="5"/>
        <v>#REF!</v>
      </c>
      <c r="W56" s="19">
        <v>354</v>
      </c>
      <c r="X56" s="9" t="e">
        <f t="shared" si="7"/>
        <v>#REF!</v>
      </c>
      <c r="Y56" s="91" t="e">
        <f t="shared" si="6"/>
        <v>#REF!</v>
      </c>
    </row>
    <row r="57" spans="1:25" s="19" customFormat="1" hidden="1" x14ac:dyDescent="0.25">
      <c r="B57" s="31">
        <v>4</v>
      </c>
      <c r="C57" s="32" t="s">
        <v>282</v>
      </c>
      <c r="D57" s="33" t="e">
        <f>+#REF!</f>
        <v>#REF!</v>
      </c>
      <c r="E57" s="33" t="e">
        <f t="shared" si="16"/>
        <v>#REF!</v>
      </c>
      <c r="F57" s="33">
        <v>689</v>
      </c>
      <c r="G57" s="33" t="e">
        <f>+#REF!</f>
        <v>#REF!</v>
      </c>
      <c r="H57" s="70" t="e">
        <f t="shared" si="17"/>
        <v>#REF!</v>
      </c>
      <c r="I57" s="33" t="e">
        <f>+#REF!</f>
        <v>#REF!</v>
      </c>
      <c r="J57" s="33" t="e">
        <f>+#REF!</f>
        <v>#REF!</v>
      </c>
      <c r="K57" s="70" t="e">
        <f t="shared" si="18"/>
        <v>#REF!</v>
      </c>
      <c r="L57" s="33">
        <f>+КЎ!D57</f>
        <v>122</v>
      </c>
      <c r="M57" s="33">
        <f>+КЎ!G57</f>
        <v>26</v>
      </c>
      <c r="N57" s="70">
        <f t="shared" si="19"/>
        <v>0.21311475409836064</v>
      </c>
      <c r="O57" s="33">
        <v>40</v>
      </c>
      <c r="P57" s="33">
        <v>13</v>
      </c>
      <c r="Q57" s="81">
        <v>529</v>
      </c>
      <c r="R57" s="1">
        <v>12</v>
      </c>
      <c r="T57" s="19">
        <v>140</v>
      </c>
      <c r="U57" s="88" t="e">
        <f t="shared" si="4"/>
        <v>#REF!</v>
      </c>
      <c r="V57" s="91" t="e">
        <f t="shared" si="5"/>
        <v>#REF!</v>
      </c>
      <c r="W57" s="19">
        <v>328</v>
      </c>
      <c r="X57" s="9" t="e">
        <f t="shared" si="7"/>
        <v>#REF!</v>
      </c>
      <c r="Y57" s="91" t="e">
        <f t="shared" si="6"/>
        <v>#REF!</v>
      </c>
    </row>
    <row r="58" spans="1:25" s="19" customFormat="1" hidden="1" x14ac:dyDescent="0.25">
      <c r="B58" s="31">
        <v>5</v>
      </c>
      <c r="C58" s="32" t="s">
        <v>65</v>
      </c>
      <c r="D58" s="33" t="e">
        <f>+#REF!</f>
        <v>#REF!</v>
      </c>
      <c r="E58" s="33" t="e">
        <f t="shared" si="16"/>
        <v>#REF!</v>
      </c>
      <c r="F58" s="33">
        <v>1217</v>
      </c>
      <c r="G58" s="33" t="e">
        <f>+#REF!</f>
        <v>#REF!</v>
      </c>
      <c r="H58" s="70" t="e">
        <f t="shared" si="17"/>
        <v>#REF!</v>
      </c>
      <c r="I58" s="33" t="e">
        <f>+#REF!</f>
        <v>#REF!</v>
      </c>
      <c r="J58" s="33" t="e">
        <f>+#REF!</f>
        <v>#REF!</v>
      </c>
      <c r="K58" s="70" t="e">
        <f t="shared" si="18"/>
        <v>#REF!</v>
      </c>
      <c r="L58" s="33">
        <f>+КЎ!D58</f>
        <v>140</v>
      </c>
      <c r="M58" s="33">
        <f>+КЎ!G58</f>
        <v>39</v>
      </c>
      <c r="N58" s="70">
        <f t="shared" si="19"/>
        <v>0.27857142857142858</v>
      </c>
      <c r="O58" s="33">
        <v>95</v>
      </c>
      <c r="P58" s="33">
        <v>56</v>
      </c>
      <c r="Q58" s="81">
        <v>367</v>
      </c>
      <c r="R58" s="1">
        <v>15</v>
      </c>
      <c r="T58" s="19">
        <v>245</v>
      </c>
      <c r="U58" s="88" t="e">
        <f t="shared" si="4"/>
        <v>#REF!</v>
      </c>
      <c r="V58" s="91" t="e">
        <f t="shared" si="5"/>
        <v>#REF!</v>
      </c>
      <c r="W58" s="19">
        <v>396</v>
      </c>
      <c r="X58" s="9" t="e">
        <f t="shared" si="7"/>
        <v>#REF!</v>
      </c>
      <c r="Y58" s="91" t="e">
        <f t="shared" si="6"/>
        <v>#REF!</v>
      </c>
    </row>
    <row r="59" spans="1:25" s="19" customFormat="1" hidden="1" x14ac:dyDescent="0.25">
      <c r="B59" s="31">
        <v>6</v>
      </c>
      <c r="C59" s="32" t="s">
        <v>283</v>
      </c>
      <c r="D59" s="33" t="e">
        <f>+#REF!</f>
        <v>#REF!</v>
      </c>
      <c r="E59" s="33" t="e">
        <f t="shared" si="16"/>
        <v>#REF!</v>
      </c>
      <c r="F59" s="33">
        <v>678</v>
      </c>
      <c r="G59" s="33" t="e">
        <f>+#REF!</f>
        <v>#REF!</v>
      </c>
      <c r="H59" s="70" t="e">
        <f t="shared" si="17"/>
        <v>#REF!</v>
      </c>
      <c r="I59" s="33" t="e">
        <f>+#REF!</f>
        <v>#REF!</v>
      </c>
      <c r="J59" s="33" t="e">
        <f>+#REF!</f>
        <v>#REF!</v>
      </c>
      <c r="K59" s="70" t="e">
        <f t="shared" si="18"/>
        <v>#REF!</v>
      </c>
      <c r="L59" s="33">
        <f>+КЎ!D59</f>
        <v>110</v>
      </c>
      <c r="M59" s="33">
        <f>+КЎ!G59</f>
        <v>22</v>
      </c>
      <c r="N59" s="70">
        <f t="shared" si="19"/>
        <v>0.2</v>
      </c>
      <c r="O59" s="33">
        <v>38</v>
      </c>
      <c r="P59" s="33">
        <v>16</v>
      </c>
      <c r="Q59" s="81">
        <v>129</v>
      </c>
      <c r="R59" s="1">
        <v>13</v>
      </c>
      <c r="T59" s="19">
        <v>135</v>
      </c>
      <c r="U59" s="88" t="e">
        <f t="shared" si="4"/>
        <v>#REF!</v>
      </c>
      <c r="V59" s="91" t="e">
        <f t="shared" si="5"/>
        <v>#REF!</v>
      </c>
      <c r="W59" s="19">
        <v>213</v>
      </c>
      <c r="X59" s="9" t="e">
        <f t="shared" si="7"/>
        <v>#REF!</v>
      </c>
      <c r="Y59" s="91" t="e">
        <f t="shared" si="6"/>
        <v>#REF!</v>
      </c>
    </row>
    <row r="60" spans="1:25" s="19" customFormat="1" hidden="1" x14ac:dyDescent="0.25">
      <c r="B60" s="31">
        <v>7</v>
      </c>
      <c r="C60" s="32" t="s">
        <v>284</v>
      </c>
      <c r="D60" s="33" t="e">
        <f>+#REF!</f>
        <v>#REF!</v>
      </c>
      <c r="E60" s="33" t="e">
        <f t="shared" si="16"/>
        <v>#REF!</v>
      </c>
      <c r="F60" s="33">
        <v>740</v>
      </c>
      <c r="G60" s="33" t="e">
        <f>+#REF!</f>
        <v>#REF!</v>
      </c>
      <c r="H60" s="70" t="e">
        <f t="shared" si="17"/>
        <v>#REF!</v>
      </c>
      <c r="I60" s="33" t="e">
        <f>+#REF!</f>
        <v>#REF!</v>
      </c>
      <c r="J60" s="33" t="e">
        <f>+#REF!</f>
        <v>#REF!</v>
      </c>
      <c r="K60" s="70" t="e">
        <f t="shared" si="18"/>
        <v>#REF!</v>
      </c>
      <c r="L60" s="33">
        <f>+КЎ!D60</f>
        <v>110</v>
      </c>
      <c r="M60" s="33">
        <f>+КЎ!G60</f>
        <v>37</v>
      </c>
      <c r="N60" s="70">
        <f t="shared" si="19"/>
        <v>0.33636363636363636</v>
      </c>
      <c r="O60" s="33">
        <v>65</v>
      </c>
      <c r="P60" s="33">
        <v>24</v>
      </c>
      <c r="Q60" s="81">
        <v>318</v>
      </c>
      <c r="R60" s="1">
        <v>37</v>
      </c>
      <c r="T60" s="19">
        <v>148</v>
      </c>
      <c r="U60" s="88" t="e">
        <f t="shared" si="4"/>
        <v>#REF!</v>
      </c>
      <c r="V60" s="91" t="e">
        <f t="shared" si="5"/>
        <v>#REF!</v>
      </c>
      <c r="W60" s="19">
        <v>187</v>
      </c>
      <c r="X60" s="9" t="e">
        <f t="shared" si="7"/>
        <v>#REF!</v>
      </c>
      <c r="Y60" s="91" t="e">
        <f t="shared" si="6"/>
        <v>#REF!</v>
      </c>
    </row>
    <row r="61" spans="1:25" s="19" customFormat="1" hidden="1" x14ac:dyDescent="0.25">
      <c r="B61" s="31">
        <v>8</v>
      </c>
      <c r="C61" s="32" t="s">
        <v>285</v>
      </c>
      <c r="D61" s="33" t="e">
        <f>+#REF!</f>
        <v>#REF!</v>
      </c>
      <c r="E61" s="33" t="e">
        <f t="shared" si="16"/>
        <v>#REF!</v>
      </c>
      <c r="F61" s="33">
        <v>1184</v>
      </c>
      <c r="G61" s="33" t="e">
        <f>+#REF!</f>
        <v>#REF!</v>
      </c>
      <c r="H61" s="70" t="e">
        <f t="shared" si="17"/>
        <v>#REF!</v>
      </c>
      <c r="I61" s="33" t="e">
        <f>+#REF!</f>
        <v>#REF!</v>
      </c>
      <c r="J61" s="33" t="e">
        <f>+#REF!</f>
        <v>#REF!</v>
      </c>
      <c r="K61" s="70" t="e">
        <f t="shared" si="18"/>
        <v>#REF!</v>
      </c>
      <c r="L61" s="33">
        <f>+КЎ!D61</f>
        <v>130</v>
      </c>
      <c r="M61" s="33">
        <f>+КЎ!G61</f>
        <v>67</v>
      </c>
      <c r="N61" s="70">
        <f t="shared" si="19"/>
        <v>0.51538461538461533</v>
      </c>
      <c r="O61" s="33">
        <v>89</v>
      </c>
      <c r="P61" s="33">
        <v>21</v>
      </c>
      <c r="Q61" s="81">
        <v>329</v>
      </c>
      <c r="R61" s="1">
        <v>5</v>
      </c>
      <c r="T61" s="19">
        <v>240</v>
      </c>
      <c r="U61" s="88" t="e">
        <f t="shared" si="4"/>
        <v>#REF!</v>
      </c>
      <c r="V61" s="91" t="e">
        <f t="shared" si="5"/>
        <v>#REF!</v>
      </c>
      <c r="W61" s="19">
        <v>367</v>
      </c>
      <c r="X61" s="9" t="e">
        <f t="shared" si="7"/>
        <v>#REF!</v>
      </c>
      <c r="Y61" s="91" t="e">
        <f t="shared" si="6"/>
        <v>#REF!</v>
      </c>
    </row>
    <row r="62" spans="1:25" s="19" customFormat="1" hidden="1" x14ac:dyDescent="0.25">
      <c r="B62" s="31">
        <v>9</v>
      </c>
      <c r="C62" s="32" t="s">
        <v>256</v>
      </c>
      <c r="D62" s="33" t="e">
        <f>+#REF!</f>
        <v>#REF!</v>
      </c>
      <c r="E62" s="33" t="e">
        <f t="shared" si="16"/>
        <v>#REF!</v>
      </c>
      <c r="F62" s="33">
        <v>745</v>
      </c>
      <c r="G62" s="33" t="e">
        <f>+#REF!</f>
        <v>#REF!</v>
      </c>
      <c r="H62" s="70" t="e">
        <f t="shared" si="17"/>
        <v>#REF!</v>
      </c>
      <c r="I62" s="33" t="e">
        <f>+#REF!</f>
        <v>#REF!</v>
      </c>
      <c r="J62" s="33" t="e">
        <f>+#REF!</f>
        <v>#REF!</v>
      </c>
      <c r="K62" s="70" t="e">
        <f t="shared" si="18"/>
        <v>#REF!</v>
      </c>
      <c r="L62" s="33">
        <f>+КЎ!D62</f>
        <v>120</v>
      </c>
      <c r="M62" s="33">
        <f>+КЎ!G62</f>
        <v>47</v>
      </c>
      <c r="N62" s="70">
        <f t="shared" si="19"/>
        <v>0.39166666666666666</v>
      </c>
      <c r="O62" s="33">
        <v>64</v>
      </c>
      <c r="P62" s="33">
        <v>14</v>
      </c>
      <c r="Q62" s="81">
        <v>247</v>
      </c>
      <c r="R62" s="1">
        <v>20</v>
      </c>
      <c r="T62" s="19">
        <v>150</v>
      </c>
      <c r="U62" s="88" t="e">
        <f t="shared" si="4"/>
        <v>#REF!</v>
      </c>
      <c r="V62" s="91" t="e">
        <f t="shared" si="5"/>
        <v>#REF!</v>
      </c>
      <c r="W62" s="19">
        <v>360</v>
      </c>
      <c r="X62" s="9" t="e">
        <f t="shared" si="7"/>
        <v>#REF!</v>
      </c>
      <c r="Y62" s="91" t="e">
        <f t="shared" si="6"/>
        <v>#REF!</v>
      </c>
    </row>
    <row r="63" spans="1:25" s="19" customFormat="1" hidden="1" x14ac:dyDescent="0.25">
      <c r="B63" s="31">
        <v>10</v>
      </c>
      <c r="C63" s="32" t="s">
        <v>286</v>
      </c>
      <c r="D63" s="33" t="e">
        <f>+#REF!</f>
        <v>#REF!</v>
      </c>
      <c r="E63" s="33" t="e">
        <f t="shared" si="16"/>
        <v>#REF!</v>
      </c>
      <c r="F63" s="33">
        <v>840</v>
      </c>
      <c r="G63" s="33" t="e">
        <f>+#REF!</f>
        <v>#REF!</v>
      </c>
      <c r="H63" s="70" t="e">
        <f t="shared" si="17"/>
        <v>#REF!</v>
      </c>
      <c r="I63" s="33" t="e">
        <f>+#REF!</f>
        <v>#REF!</v>
      </c>
      <c r="J63" s="33" t="e">
        <f>+#REF!</f>
        <v>#REF!</v>
      </c>
      <c r="K63" s="70" t="e">
        <f t="shared" si="18"/>
        <v>#REF!</v>
      </c>
      <c r="L63" s="33">
        <f>+КЎ!D63</f>
        <v>112</v>
      </c>
      <c r="M63" s="33">
        <f>+КЎ!G63</f>
        <v>31</v>
      </c>
      <c r="N63" s="70">
        <f t="shared" si="19"/>
        <v>0.2767857142857143</v>
      </c>
      <c r="O63" s="33">
        <v>46</v>
      </c>
      <c r="P63" s="33">
        <v>15</v>
      </c>
      <c r="Q63" s="81">
        <v>249</v>
      </c>
      <c r="R63" s="1">
        <v>8</v>
      </c>
      <c r="T63" s="19">
        <v>170</v>
      </c>
      <c r="U63" s="88" t="e">
        <f t="shared" si="4"/>
        <v>#REF!</v>
      </c>
      <c r="V63" s="91" t="e">
        <f t="shared" si="5"/>
        <v>#REF!</v>
      </c>
      <c r="W63" s="19">
        <v>324</v>
      </c>
      <c r="X63" s="9" t="e">
        <f t="shared" si="7"/>
        <v>#REF!</v>
      </c>
      <c r="Y63" s="91" t="e">
        <f t="shared" si="6"/>
        <v>#REF!</v>
      </c>
    </row>
    <row r="64" spans="1:25" s="19" customFormat="1" hidden="1" x14ac:dyDescent="0.25">
      <c r="B64" s="31">
        <v>11</v>
      </c>
      <c r="C64" s="32" t="s">
        <v>287</v>
      </c>
      <c r="D64" s="33" t="e">
        <f>+#REF!</f>
        <v>#REF!</v>
      </c>
      <c r="E64" s="33" t="e">
        <f t="shared" si="16"/>
        <v>#REF!</v>
      </c>
      <c r="F64" s="33">
        <v>960</v>
      </c>
      <c r="G64" s="33" t="e">
        <f>+#REF!</f>
        <v>#REF!</v>
      </c>
      <c r="H64" s="70" t="e">
        <f t="shared" si="17"/>
        <v>#REF!</v>
      </c>
      <c r="I64" s="33" t="e">
        <f>+#REF!</f>
        <v>#REF!</v>
      </c>
      <c r="J64" s="33" t="e">
        <f>+#REF!</f>
        <v>#REF!</v>
      </c>
      <c r="K64" s="70" t="e">
        <f t="shared" si="18"/>
        <v>#REF!</v>
      </c>
      <c r="L64" s="33">
        <f>+КЎ!D64</f>
        <v>112</v>
      </c>
      <c r="M64" s="33">
        <f>+КЎ!G64</f>
        <v>26</v>
      </c>
      <c r="N64" s="70">
        <f t="shared" si="19"/>
        <v>0.23214285714285715</v>
      </c>
      <c r="O64" s="33">
        <v>72</v>
      </c>
      <c r="P64" s="33">
        <v>24</v>
      </c>
      <c r="Q64" s="81">
        <v>1043</v>
      </c>
      <c r="R64" s="1">
        <v>19</v>
      </c>
      <c r="T64" s="19">
        <v>200</v>
      </c>
      <c r="U64" s="88" t="e">
        <f t="shared" si="4"/>
        <v>#REF!</v>
      </c>
      <c r="V64" s="91" t="e">
        <f t="shared" si="5"/>
        <v>#REF!</v>
      </c>
      <c r="W64" s="19">
        <v>403</v>
      </c>
      <c r="X64" s="9" t="e">
        <f t="shared" si="7"/>
        <v>#REF!</v>
      </c>
      <c r="Y64" s="91" t="e">
        <f t="shared" si="6"/>
        <v>#REF!</v>
      </c>
    </row>
    <row r="65" spans="1:256" s="19" customFormat="1" hidden="1" x14ac:dyDescent="0.25">
      <c r="B65" s="31">
        <v>12</v>
      </c>
      <c r="C65" s="32" t="s">
        <v>288</v>
      </c>
      <c r="D65" s="33" t="e">
        <f>+#REF!</f>
        <v>#REF!</v>
      </c>
      <c r="E65" s="33" t="e">
        <f t="shared" si="16"/>
        <v>#REF!</v>
      </c>
      <c r="F65" s="33">
        <v>454</v>
      </c>
      <c r="G65" s="33" t="e">
        <f>+#REF!</f>
        <v>#REF!</v>
      </c>
      <c r="H65" s="70" t="e">
        <f t="shared" si="17"/>
        <v>#REF!</v>
      </c>
      <c r="I65" s="33" t="e">
        <f>+#REF!</f>
        <v>#REF!</v>
      </c>
      <c r="J65" s="33" t="e">
        <f>+#REF!</f>
        <v>#REF!</v>
      </c>
      <c r="K65" s="70" t="e">
        <f t="shared" si="18"/>
        <v>#REF!</v>
      </c>
      <c r="L65" s="33">
        <f>+КЎ!D65</f>
        <v>70</v>
      </c>
      <c r="M65" s="33">
        <f>+КЎ!G65</f>
        <v>24</v>
      </c>
      <c r="N65" s="70">
        <f t="shared" si="19"/>
        <v>0.34285714285714286</v>
      </c>
      <c r="O65" s="33">
        <v>62</v>
      </c>
      <c r="P65" s="33">
        <v>20</v>
      </c>
      <c r="Q65" s="81">
        <v>268</v>
      </c>
      <c r="R65" s="1">
        <v>13</v>
      </c>
      <c r="T65" s="19">
        <v>90</v>
      </c>
      <c r="U65" s="88" t="e">
        <f t="shared" si="4"/>
        <v>#REF!</v>
      </c>
      <c r="V65" s="91" t="e">
        <f t="shared" si="5"/>
        <v>#REF!</v>
      </c>
      <c r="W65" s="19">
        <v>187</v>
      </c>
      <c r="X65" s="9" t="e">
        <f t="shared" si="7"/>
        <v>#REF!</v>
      </c>
      <c r="Y65" s="91" t="e">
        <f t="shared" si="6"/>
        <v>#REF!</v>
      </c>
    </row>
    <row r="66" spans="1:256" s="19" customFormat="1" hidden="1" x14ac:dyDescent="0.25">
      <c r="B66" s="31">
        <v>13</v>
      </c>
      <c r="C66" s="32" t="s">
        <v>257</v>
      </c>
      <c r="D66" s="33" t="e">
        <f>+#REF!</f>
        <v>#REF!</v>
      </c>
      <c r="E66" s="33" t="e">
        <f t="shared" si="16"/>
        <v>#REF!</v>
      </c>
      <c r="F66" s="33">
        <v>1450</v>
      </c>
      <c r="G66" s="33" t="e">
        <f>+#REF!</f>
        <v>#REF!</v>
      </c>
      <c r="H66" s="70" t="e">
        <f t="shared" si="17"/>
        <v>#REF!</v>
      </c>
      <c r="I66" s="33" t="e">
        <f>+#REF!</f>
        <v>#REF!</v>
      </c>
      <c r="J66" s="33" t="e">
        <f>+#REF!</f>
        <v>#REF!</v>
      </c>
      <c r="K66" s="70" t="e">
        <f t="shared" si="18"/>
        <v>#REF!</v>
      </c>
      <c r="L66" s="33">
        <f>+КЎ!D66</f>
        <v>165</v>
      </c>
      <c r="M66" s="33">
        <f>+КЎ!G66</f>
        <v>60</v>
      </c>
      <c r="N66" s="70">
        <f t="shared" si="19"/>
        <v>0.36363636363636365</v>
      </c>
      <c r="O66" s="33">
        <v>107</v>
      </c>
      <c r="P66" s="33">
        <v>48</v>
      </c>
      <c r="Q66" s="81">
        <v>205</v>
      </c>
      <c r="R66" s="1">
        <v>27</v>
      </c>
      <c r="T66" s="19">
        <v>290</v>
      </c>
      <c r="U66" s="88" t="e">
        <f t="shared" si="4"/>
        <v>#REF!</v>
      </c>
      <c r="V66" s="91" t="e">
        <f t="shared" si="5"/>
        <v>#REF!</v>
      </c>
      <c r="W66" s="19">
        <v>396</v>
      </c>
      <c r="X66" s="9" t="e">
        <f t="shared" si="7"/>
        <v>#REF!</v>
      </c>
      <c r="Y66" s="91" t="e">
        <f t="shared" si="6"/>
        <v>#REF!</v>
      </c>
    </row>
    <row r="67" spans="1:256" s="14" customFormat="1" ht="60" hidden="1" customHeight="1" x14ac:dyDescent="0.25">
      <c r="A67" s="10">
        <v>1</v>
      </c>
      <c r="B67" s="11">
        <v>4</v>
      </c>
      <c r="C67" s="4" t="s">
        <v>351</v>
      </c>
      <c r="D67" s="18" t="e">
        <f>SUM(D54:D66)</f>
        <v>#REF!</v>
      </c>
      <c r="E67" s="18" t="e">
        <f>SUM(E54:E66)</f>
        <v>#REF!</v>
      </c>
      <c r="F67" s="18">
        <f>SUM(F54:F66)</f>
        <v>11701</v>
      </c>
      <c r="G67" s="18" t="e">
        <f>SUM(G54:G66)</f>
        <v>#REF!</v>
      </c>
      <c r="H67" s="13" t="e">
        <f>+G67/F67</f>
        <v>#REF!</v>
      </c>
      <c r="I67" s="18" t="e">
        <f>SUM(I54:I66)</f>
        <v>#REF!</v>
      </c>
      <c r="J67" s="18" t="e">
        <f>SUM(J54:J66)</f>
        <v>#REF!</v>
      </c>
      <c r="K67" s="13" t="e">
        <f>+J67/I67</f>
        <v>#REF!</v>
      </c>
      <c r="L67" s="18">
        <f>SUM(L54:L66)</f>
        <v>1525</v>
      </c>
      <c r="M67" s="18">
        <f>SUM(M54:M66)</f>
        <v>466</v>
      </c>
      <c r="N67" s="13">
        <f>+M67/L67</f>
        <v>0.30557377049180329</v>
      </c>
      <c r="O67" s="18">
        <v>839</v>
      </c>
      <c r="P67" s="18">
        <v>313</v>
      </c>
      <c r="Q67" s="18">
        <v>4640</v>
      </c>
      <c r="R67" s="18">
        <f>SUM(R54:R66)</f>
        <v>303</v>
      </c>
      <c r="T67" s="14">
        <v>2363</v>
      </c>
      <c r="U67" s="88" t="e">
        <f t="shared" si="4"/>
        <v>#REF!</v>
      </c>
      <c r="V67" s="91" t="e">
        <f t="shared" si="5"/>
        <v>#REF!</v>
      </c>
      <c r="W67" s="14">
        <v>4016</v>
      </c>
      <c r="X67" s="9" t="e">
        <f t="shared" si="7"/>
        <v>#REF!</v>
      </c>
      <c r="Y67" s="91" t="e">
        <f t="shared" si="6"/>
        <v>#REF!</v>
      </c>
    </row>
    <row r="68" spans="1:256" s="19" customFormat="1" ht="36.75" customHeight="1" x14ac:dyDescent="0.25">
      <c r="A68" s="19">
        <v>2</v>
      </c>
      <c r="B68" s="31">
        <v>1</v>
      </c>
      <c r="C68" s="42" t="s">
        <v>75</v>
      </c>
      <c r="D68" s="45" t="e">
        <f>+#REF!</f>
        <v>#REF!</v>
      </c>
      <c r="E68" s="45" t="e">
        <f t="shared" ref="E68:E82" si="20">+G68+J68</f>
        <v>#REF!</v>
      </c>
      <c r="F68" s="45">
        <v>2256</v>
      </c>
      <c r="G68" s="45" t="e">
        <f>+#REF!</f>
        <v>#REF!</v>
      </c>
      <c r="H68" s="105" t="e">
        <f t="shared" ref="H68:H82" si="21">+G68/F68</f>
        <v>#REF!</v>
      </c>
      <c r="I68" s="45" t="e">
        <f>+#REF!</f>
        <v>#REF!</v>
      </c>
      <c r="J68" s="45" t="e">
        <f>+#REF!</f>
        <v>#REF!</v>
      </c>
      <c r="K68" s="105" t="e">
        <f t="shared" ref="K68:K82" si="22">+J68/I68</f>
        <v>#REF!</v>
      </c>
      <c r="L68" s="45">
        <f>+КЎ!D68</f>
        <v>338</v>
      </c>
      <c r="M68" s="45">
        <f>+КЎ!G68</f>
        <v>53</v>
      </c>
      <c r="N68" s="105">
        <f t="shared" ref="N68:N82" si="23">+M68/L68</f>
        <v>0.15680473372781065</v>
      </c>
      <c r="O68" s="45">
        <v>64</v>
      </c>
      <c r="P68" s="106">
        <v>6</v>
      </c>
      <c r="Q68" s="106">
        <v>300</v>
      </c>
      <c r="R68" s="85">
        <v>299</v>
      </c>
      <c r="T68" s="19">
        <v>541</v>
      </c>
      <c r="U68" s="88" t="e">
        <f t="shared" si="4"/>
        <v>#REF!</v>
      </c>
      <c r="V68" s="91" t="e">
        <f t="shared" si="5"/>
        <v>#REF!</v>
      </c>
      <c r="W68" s="19">
        <v>527</v>
      </c>
      <c r="X68" s="9" t="e">
        <f t="shared" si="7"/>
        <v>#REF!</v>
      </c>
      <c r="Y68" s="91" t="e">
        <f t="shared" si="6"/>
        <v>#REF!</v>
      </c>
    </row>
    <row r="69" spans="1:256" s="19" customFormat="1" ht="36.75" customHeight="1" x14ac:dyDescent="0.25">
      <c r="A69" s="19">
        <v>2</v>
      </c>
      <c r="B69" s="31">
        <v>2</v>
      </c>
      <c r="C69" s="42" t="s">
        <v>76</v>
      </c>
      <c r="D69" s="45" t="e">
        <f>+#REF!</f>
        <v>#REF!</v>
      </c>
      <c r="E69" s="45" t="e">
        <f t="shared" si="20"/>
        <v>#REF!</v>
      </c>
      <c r="F69" s="45">
        <v>1433</v>
      </c>
      <c r="G69" s="45" t="e">
        <f>+#REF!</f>
        <v>#REF!</v>
      </c>
      <c r="H69" s="105" t="e">
        <f t="shared" si="21"/>
        <v>#REF!</v>
      </c>
      <c r="I69" s="45" t="e">
        <f>+#REF!</f>
        <v>#REF!</v>
      </c>
      <c r="J69" s="45" t="e">
        <f>+#REF!</f>
        <v>#REF!</v>
      </c>
      <c r="K69" s="105" t="e">
        <f t="shared" si="22"/>
        <v>#REF!</v>
      </c>
      <c r="L69" s="45">
        <f>+КЎ!D69</f>
        <v>181</v>
      </c>
      <c r="M69" s="45">
        <f>+КЎ!G69</f>
        <v>30</v>
      </c>
      <c r="N69" s="105">
        <f t="shared" si="23"/>
        <v>0.16574585635359115</v>
      </c>
      <c r="O69" s="45">
        <v>68</v>
      </c>
      <c r="P69" s="106">
        <v>23</v>
      </c>
      <c r="Q69" s="106">
        <v>606</v>
      </c>
      <c r="R69" s="85">
        <v>606</v>
      </c>
      <c r="T69" s="19">
        <v>274</v>
      </c>
      <c r="U69" s="88" t="e">
        <f t="shared" si="4"/>
        <v>#REF!</v>
      </c>
      <c r="V69" s="91" t="e">
        <f t="shared" si="5"/>
        <v>#REF!</v>
      </c>
      <c r="W69" s="19">
        <v>367</v>
      </c>
      <c r="X69" s="9" t="e">
        <f t="shared" si="7"/>
        <v>#REF!</v>
      </c>
      <c r="Y69" s="91" t="e">
        <f t="shared" si="6"/>
        <v>#REF!</v>
      </c>
    </row>
    <row r="70" spans="1:256" s="19" customFormat="1" ht="36.75" customHeight="1" x14ac:dyDescent="0.25">
      <c r="A70" s="110">
        <v>2</v>
      </c>
      <c r="B70" s="31">
        <v>3</v>
      </c>
      <c r="C70" s="32" t="s">
        <v>77</v>
      </c>
      <c r="D70" s="33" t="e">
        <f>+#REF!</f>
        <v>#REF!</v>
      </c>
      <c r="E70" s="33" t="e">
        <f t="shared" si="20"/>
        <v>#REF!</v>
      </c>
      <c r="F70" s="33">
        <v>1179</v>
      </c>
      <c r="G70" s="33" t="e">
        <f>+#REF!</f>
        <v>#REF!</v>
      </c>
      <c r="H70" s="70" t="e">
        <f t="shared" si="21"/>
        <v>#REF!</v>
      </c>
      <c r="I70" s="33" t="e">
        <f>+#REF!</f>
        <v>#REF!</v>
      </c>
      <c r="J70" s="33" t="e">
        <f>+#REF!</f>
        <v>#REF!</v>
      </c>
      <c r="K70" s="70" t="e">
        <f t="shared" si="22"/>
        <v>#REF!</v>
      </c>
      <c r="L70" s="33">
        <f>+КЎ!D70</f>
        <v>222</v>
      </c>
      <c r="M70" s="33">
        <f>+КЎ!G70</f>
        <v>20</v>
      </c>
      <c r="N70" s="70">
        <f t="shared" si="23"/>
        <v>9.0090090090090086E-2</v>
      </c>
      <c r="O70" s="33">
        <v>50</v>
      </c>
      <c r="P70" s="85">
        <v>14</v>
      </c>
      <c r="Q70" s="85">
        <v>224</v>
      </c>
      <c r="R70" s="85">
        <v>224</v>
      </c>
      <c r="S70" s="110"/>
      <c r="T70" s="110">
        <v>257</v>
      </c>
      <c r="U70" s="111" t="e">
        <f t="shared" si="4"/>
        <v>#REF!</v>
      </c>
      <c r="V70" s="112" t="e">
        <f t="shared" si="5"/>
        <v>#REF!</v>
      </c>
      <c r="W70" s="110">
        <v>346</v>
      </c>
      <c r="X70" s="92" t="e">
        <f t="shared" si="7"/>
        <v>#REF!</v>
      </c>
      <c r="Y70" s="112" t="e">
        <f t="shared" si="6"/>
        <v>#REF!</v>
      </c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  <c r="HQ70" s="110"/>
      <c r="HR70" s="110"/>
      <c r="HS70" s="110"/>
      <c r="HT70" s="110"/>
      <c r="HU70" s="110"/>
      <c r="HV70" s="110"/>
      <c r="HW70" s="110"/>
      <c r="HX70" s="110"/>
      <c r="HY70" s="110"/>
      <c r="HZ70" s="110"/>
      <c r="IA70" s="110"/>
      <c r="IB70" s="110"/>
      <c r="IC70" s="110"/>
      <c r="ID70" s="110"/>
      <c r="IE70" s="110"/>
      <c r="IF70" s="110"/>
      <c r="IG70" s="110"/>
      <c r="IH70" s="110"/>
      <c r="II70" s="110"/>
      <c r="IJ70" s="110"/>
      <c r="IK70" s="110"/>
      <c r="IL70" s="110"/>
      <c r="IM70" s="110"/>
      <c r="IN70" s="110"/>
      <c r="IO70" s="110"/>
      <c r="IP70" s="110"/>
      <c r="IQ70" s="110"/>
      <c r="IR70" s="110"/>
      <c r="IS70" s="110"/>
      <c r="IT70" s="110"/>
      <c r="IU70" s="110"/>
      <c r="IV70" s="110"/>
    </row>
    <row r="71" spans="1:256" s="19" customFormat="1" ht="36.75" customHeight="1" x14ac:dyDescent="0.25">
      <c r="A71" s="19">
        <v>2</v>
      </c>
      <c r="B71" s="31">
        <v>4</v>
      </c>
      <c r="C71" s="42" t="s">
        <v>78</v>
      </c>
      <c r="D71" s="45" t="e">
        <f>+#REF!</f>
        <v>#REF!</v>
      </c>
      <c r="E71" s="45" t="e">
        <f t="shared" si="20"/>
        <v>#REF!</v>
      </c>
      <c r="F71" s="45">
        <v>1118</v>
      </c>
      <c r="G71" s="45" t="e">
        <f>+#REF!</f>
        <v>#REF!</v>
      </c>
      <c r="H71" s="105" t="e">
        <f t="shared" si="21"/>
        <v>#REF!</v>
      </c>
      <c r="I71" s="45" t="e">
        <f>+#REF!</f>
        <v>#REF!</v>
      </c>
      <c r="J71" s="45" t="e">
        <f>+#REF!</f>
        <v>#REF!</v>
      </c>
      <c r="K71" s="105" t="e">
        <f t="shared" si="22"/>
        <v>#REF!</v>
      </c>
      <c r="L71" s="45">
        <f>+КЎ!D71</f>
        <v>182</v>
      </c>
      <c r="M71" s="45">
        <f>+КЎ!G71</f>
        <v>19</v>
      </c>
      <c r="N71" s="105">
        <f t="shared" si="23"/>
        <v>0.1043956043956044</v>
      </c>
      <c r="O71" s="45">
        <v>53</v>
      </c>
      <c r="P71" s="106">
        <v>12</v>
      </c>
      <c r="Q71" s="106">
        <v>312</v>
      </c>
      <c r="R71" s="85">
        <v>312</v>
      </c>
      <c r="T71" s="19">
        <v>280</v>
      </c>
      <c r="U71" s="88" t="e">
        <f t="shared" ref="U71:U134" si="24">+G71</f>
        <v>#REF!</v>
      </c>
      <c r="V71" s="91" t="e">
        <f t="shared" ref="V71:V134" si="25">+U71/T71*100</f>
        <v>#REF!</v>
      </c>
      <c r="W71" s="19">
        <v>444</v>
      </c>
      <c r="X71" s="9" t="e">
        <f t="shared" si="7"/>
        <v>#REF!</v>
      </c>
      <c r="Y71" s="91" t="e">
        <f t="shared" ref="Y71:Y134" si="26">+X71/W71*100</f>
        <v>#REF!</v>
      </c>
    </row>
    <row r="72" spans="1:256" s="19" customFormat="1" ht="36.75" customHeight="1" x14ac:dyDescent="0.25">
      <c r="A72" s="19">
        <v>2</v>
      </c>
      <c r="B72" s="31">
        <v>5</v>
      </c>
      <c r="C72" s="42" t="s">
        <v>352</v>
      </c>
      <c r="D72" s="45" t="e">
        <f>+#REF!</f>
        <v>#REF!</v>
      </c>
      <c r="E72" s="45" t="e">
        <f t="shared" si="20"/>
        <v>#REF!</v>
      </c>
      <c r="F72" s="45">
        <v>1544</v>
      </c>
      <c r="G72" s="45" t="e">
        <f>+#REF!</f>
        <v>#REF!</v>
      </c>
      <c r="H72" s="105" t="e">
        <f t="shared" si="21"/>
        <v>#REF!</v>
      </c>
      <c r="I72" s="45" t="e">
        <f>+#REF!</f>
        <v>#REF!</v>
      </c>
      <c r="J72" s="45" t="e">
        <f>+#REF!</f>
        <v>#REF!</v>
      </c>
      <c r="K72" s="105" t="e">
        <f t="shared" si="22"/>
        <v>#REF!</v>
      </c>
      <c r="L72" s="45">
        <f>+КЎ!D72</f>
        <v>178</v>
      </c>
      <c r="M72" s="45">
        <f>+КЎ!G72</f>
        <v>28</v>
      </c>
      <c r="N72" s="105">
        <f t="shared" si="23"/>
        <v>0.15730337078651685</v>
      </c>
      <c r="O72" s="45">
        <v>28</v>
      </c>
      <c r="P72" s="106">
        <v>28</v>
      </c>
      <c r="Q72" s="106">
        <v>172</v>
      </c>
      <c r="R72" s="85">
        <v>172</v>
      </c>
      <c r="T72" s="19">
        <v>402</v>
      </c>
      <c r="U72" s="88" t="e">
        <f t="shared" si="24"/>
        <v>#REF!</v>
      </c>
      <c r="V72" s="91" t="e">
        <f t="shared" si="25"/>
        <v>#REF!</v>
      </c>
      <c r="W72" s="19">
        <v>517</v>
      </c>
      <c r="X72" s="9" t="e">
        <f t="shared" si="7"/>
        <v>#REF!</v>
      </c>
      <c r="Y72" s="91" t="e">
        <f t="shared" si="26"/>
        <v>#REF!</v>
      </c>
    </row>
    <row r="73" spans="1:256" s="19" customFormat="1" ht="36.75" customHeight="1" x14ac:dyDescent="0.25">
      <c r="A73" s="19">
        <v>2</v>
      </c>
      <c r="B73" s="31">
        <v>6</v>
      </c>
      <c r="C73" s="42" t="s">
        <v>289</v>
      </c>
      <c r="D73" s="45" t="e">
        <f>+#REF!</f>
        <v>#REF!</v>
      </c>
      <c r="E73" s="45" t="e">
        <f t="shared" si="20"/>
        <v>#REF!</v>
      </c>
      <c r="F73" s="45">
        <v>1247</v>
      </c>
      <c r="G73" s="45" t="e">
        <f>+#REF!</f>
        <v>#REF!</v>
      </c>
      <c r="H73" s="105" t="e">
        <f t="shared" si="21"/>
        <v>#REF!</v>
      </c>
      <c r="I73" s="45" t="e">
        <f>+#REF!</f>
        <v>#REF!</v>
      </c>
      <c r="J73" s="45" t="e">
        <f>+#REF!</f>
        <v>#REF!</v>
      </c>
      <c r="K73" s="105" t="e">
        <f t="shared" si="22"/>
        <v>#REF!</v>
      </c>
      <c r="L73" s="45">
        <f>+КЎ!D73</f>
        <v>228</v>
      </c>
      <c r="M73" s="45">
        <f>+КЎ!G73</f>
        <v>15</v>
      </c>
      <c r="N73" s="105">
        <f t="shared" si="23"/>
        <v>6.5789473684210523E-2</v>
      </c>
      <c r="O73" s="45">
        <v>28</v>
      </c>
      <c r="P73" s="106">
        <v>16</v>
      </c>
      <c r="Q73" s="106">
        <v>672</v>
      </c>
      <c r="R73" s="85">
        <v>572</v>
      </c>
      <c r="T73" s="19">
        <v>249</v>
      </c>
      <c r="U73" s="88" t="e">
        <f t="shared" si="24"/>
        <v>#REF!</v>
      </c>
      <c r="V73" s="91" t="e">
        <f t="shared" si="25"/>
        <v>#REF!</v>
      </c>
      <c r="W73" s="19">
        <v>285</v>
      </c>
      <c r="X73" s="9" t="e">
        <f t="shared" ref="X73:X136" si="27">+J73</f>
        <v>#REF!</v>
      </c>
      <c r="Y73" s="91" t="e">
        <f t="shared" si="26"/>
        <v>#REF!</v>
      </c>
    </row>
    <row r="74" spans="1:256" s="19" customFormat="1" ht="36.75" customHeight="1" x14ac:dyDescent="0.25">
      <c r="A74" s="19">
        <v>2</v>
      </c>
      <c r="B74" s="31">
        <v>7</v>
      </c>
      <c r="C74" s="42" t="s">
        <v>81</v>
      </c>
      <c r="D74" s="45" t="e">
        <f>+#REF!</f>
        <v>#REF!</v>
      </c>
      <c r="E74" s="45" t="e">
        <f t="shared" si="20"/>
        <v>#REF!</v>
      </c>
      <c r="F74" s="45">
        <v>1791</v>
      </c>
      <c r="G74" s="45" t="e">
        <f>+#REF!</f>
        <v>#REF!</v>
      </c>
      <c r="H74" s="105" t="e">
        <f t="shared" si="21"/>
        <v>#REF!</v>
      </c>
      <c r="I74" s="45" t="e">
        <f>+#REF!</f>
        <v>#REF!</v>
      </c>
      <c r="J74" s="45" t="e">
        <f>+#REF!</f>
        <v>#REF!</v>
      </c>
      <c r="K74" s="105" t="e">
        <f t="shared" si="22"/>
        <v>#REF!</v>
      </c>
      <c r="L74" s="45">
        <f>+КЎ!D74</f>
        <v>190</v>
      </c>
      <c r="M74" s="45">
        <f>+КЎ!G74</f>
        <v>29</v>
      </c>
      <c r="N74" s="105">
        <f t="shared" si="23"/>
        <v>0.15263157894736842</v>
      </c>
      <c r="O74" s="45">
        <v>42</v>
      </c>
      <c r="P74" s="106">
        <v>22</v>
      </c>
      <c r="Q74" s="106">
        <v>279</v>
      </c>
      <c r="R74" s="85">
        <v>279</v>
      </c>
      <c r="T74" s="19">
        <v>485</v>
      </c>
      <c r="U74" s="88" t="e">
        <f t="shared" si="24"/>
        <v>#REF!</v>
      </c>
      <c r="V74" s="91" t="e">
        <f t="shared" si="25"/>
        <v>#REF!</v>
      </c>
      <c r="W74" s="19">
        <v>306</v>
      </c>
      <c r="X74" s="9" t="e">
        <f t="shared" si="27"/>
        <v>#REF!</v>
      </c>
      <c r="Y74" s="91" t="e">
        <f t="shared" si="26"/>
        <v>#REF!</v>
      </c>
    </row>
    <row r="75" spans="1:256" s="19" customFormat="1" ht="36.75" customHeight="1" x14ac:dyDescent="0.25">
      <c r="A75" s="19">
        <v>2</v>
      </c>
      <c r="B75" s="31">
        <v>8</v>
      </c>
      <c r="C75" s="42" t="s">
        <v>82</v>
      </c>
      <c r="D75" s="45" t="e">
        <f>+#REF!</f>
        <v>#REF!</v>
      </c>
      <c r="E75" s="45" t="e">
        <f t="shared" si="20"/>
        <v>#REF!</v>
      </c>
      <c r="F75" s="45">
        <v>1301</v>
      </c>
      <c r="G75" s="45" t="e">
        <f>+#REF!</f>
        <v>#REF!</v>
      </c>
      <c r="H75" s="105" t="e">
        <f t="shared" si="21"/>
        <v>#REF!</v>
      </c>
      <c r="I75" s="45" t="e">
        <f>+#REF!</f>
        <v>#REF!</v>
      </c>
      <c r="J75" s="45" t="e">
        <f>+#REF!</f>
        <v>#REF!</v>
      </c>
      <c r="K75" s="105" t="e">
        <f t="shared" si="22"/>
        <v>#REF!</v>
      </c>
      <c r="L75" s="45">
        <f>+КЎ!D75</f>
        <v>213</v>
      </c>
      <c r="M75" s="45">
        <f>+КЎ!G75</f>
        <v>33</v>
      </c>
      <c r="N75" s="105">
        <f t="shared" si="23"/>
        <v>0.15492957746478872</v>
      </c>
      <c r="O75" s="45">
        <v>72</v>
      </c>
      <c r="P75" s="106">
        <v>15</v>
      </c>
      <c r="Q75" s="106">
        <v>201</v>
      </c>
      <c r="R75" s="85">
        <v>201</v>
      </c>
      <c r="T75" s="19">
        <v>310</v>
      </c>
      <c r="U75" s="88" t="e">
        <f t="shared" si="24"/>
        <v>#REF!</v>
      </c>
      <c r="V75" s="91" t="e">
        <f t="shared" si="25"/>
        <v>#REF!</v>
      </c>
      <c r="W75" s="19">
        <v>417</v>
      </c>
      <c r="X75" s="9" t="e">
        <f t="shared" si="27"/>
        <v>#REF!</v>
      </c>
      <c r="Y75" s="91" t="e">
        <f t="shared" si="26"/>
        <v>#REF!</v>
      </c>
    </row>
    <row r="76" spans="1:256" s="19" customFormat="1" ht="36.75" customHeight="1" x14ac:dyDescent="0.25">
      <c r="A76" s="19">
        <v>2</v>
      </c>
      <c r="B76" s="31">
        <v>9</v>
      </c>
      <c r="C76" s="42" t="s">
        <v>83</v>
      </c>
      <c r="D76" s="45" t="e">
        <f>+#REF!</f>
        <v>#REF!</v>
      </c>
      <c r="E76" s="45" t="e">
        <f t="shared" si="20"/>
        <v>#REF!</v>
      </c>
      <c r="F76" s="45">
        <v>1007</v>
      </c>
      <c r="G76" s="45" t="e">
        <f>+#REF!</f>
        <v>#REF!</v>
      </c>
      <c r="H76" s="105" t="e">
        <f t="shared" si="21"/>
        <v>#REF!</v>
      </c>
      <c r="I76" s="45" t="e">
        <f>+#REF!</f>
        <v>#REF!</v>
      </c>
      <c r="J76" s="45" t="e">
        <f>+#REF!</f>
        <v>#REF!</v>
      </c>
      <c r="K76" s="105" t="e">
        <f t="shared" si="22"/>
        <v>#REF!</v>
      </c>
      <c r="L76" s="45">
        <f>+КЎ!D76</f>
        <v>218</v>
      </c>
      <c r="M76" s="45">
        <f>+КЎ!G76</f>
        <v>34</v>
      </c>
      <c r="N76" s="105">
        <f t="shared" si="23"/>
        <v>0.15596330275229359</v>
      </c>
      <c r="O76" s="45">
        <v>43</v>
      </c>
      <c r="P76" s="106">
        <v>2</v>
      </c>
      <c r="Q76" s="106">
        <v>130</v>
      </c>
      <c r="R76" s="85">
        <v>130</v>
      </c>
      <c r="T76" s="19">
        <v>215</v>
      </c>
      <c r="U76" s="88" t="e">
        <f t="shared" si="24"/>
        <v>#REF!</v>
      </c>
      <c r="V76" s="91" t="e">
        <f t="shared" si="25"/>
        <v>#REF!</v>
      </c>
      <c r="W76" s="19">
        <v>239</v>
      </c>
      <c r="X76" s="9" t="e">
        <f t="shared" si="27"/>
        <v>#REF!</v>
      </c>
      <c r="Y76" s="91" t="e">
        <f t="shared" si="26"/>
        <v>#REF!</v>
      </c>
    </row>
    <row r="77" spans="1:256" s="19" customFormat="1" ht="36.75" customHeight="1" x14ac:dyDescent="0.25">
      <c r="A77" s="19">
        <v>2</v>
      </c>
      <c r="B77" s="31">
        <v>10</v>
      </c>
      <c r="C77" s="42" t="s">
        <v>84</v>
      </c>
      <c r="D77" s="45" t="e">
        <f>+#REF!</f>
        <v>#REF!</v>
      </c>
      <c r="E77" s="45" t="e">
        <f t="shared" si="20"/>
        <v>#REF!</v>
      </c>
      <c r="F77" s="45">
        <v>1071</v>
      </c>
      <c r="G77" s="45" t="e">
        <f>+#REF!</f>
        <v>#REF!</v>
      </c>
      <c r="H77" s="105" t="e">
        <f t="shared" si="21"/>
        <v>#REF!</v>
      </c>
      <c r="I77" s="45" t="e">
        <f>+#REF!</f>
        <v>#REF!</v>
      </c>
      <c r="J77" s="45" t="e">
        <f>+#REF!</f>
        <v>#REF!</v>
      </c>
      <c r="K77" s="105" t="e">
        <f t="shared" si="22"/>
        <v>#REF!</v>
      </c>
      <c r="L77" s="45">
        <f>+КЎ!D77</f>
        <v>178</v>
      </c>
      <c r="M77" s="45">
        <f>+КЎ!G77</f>
        <v>21</v>
      </c>
      <c r="N77" s="105">
        <f t="shared" si="23"/>
        <v>0.11797752808988764</v>
      </c>
      <c r="O77" s="45">
        <v>34</v>
      </c>
      <c r="P77" s="106">
        <v>14</v>
      </c>
      <c r="Q77" s="106">
        <v>256</v>
      </c>
      <c r="R77" s="85">
        <v>245</v>
      </c>
      <c r="T77" s="19">
        <v>210</v>
      </c>
      <c r="U77" s="88" t="e">
        <f t="shared" si="24"/>
        <v>#REF!</v>
      </c>
      <c r="V77" s="91" t="e">
        <f t="shared" si="25"/>
        <v>#REF!</v>
      </c>
      <c r="W77" s="19">
        <v>338</v>
      </c>
      <c r="X77" s="9" t="e">
        <f t="shared" si="27"/>
        <v>#REF!</v>
      </c>
      <c r="Y77" s="91" t="e">
        <f t="shared" si="26"/>
        <v>#REF!</v>
      </c>
    </row>
    <row r="78" spans="1:256" s="19" customFormat="1" ht="36.75" customHeight="1" x14ac:dyDescent="0.25">
      <c r="A78" s="19">
        <v>2</v>
      </c>
      <c r="B78" s="31">
        <v>11</v>
      </c>
      <c r="C78" s="42" t="s">
        <v>85</v>
      </c>
      <c r="D78" s="45" t="e">
        <f>+#REF!</f>
        <v>#REF!</v>
      </c>
      <c r="E78" s="45" t="e">
        <f t="shared" si="20"/>
        <v>#REF!</v>
      </c>
      <c r="F78" s="45">
        <v>1235</v>
      </c>
      <c r="G78" s="45" t="e">
        <f>+#REF!</f>
        <v>#REF!</v>
      </c>
      <c r="H78" s="105" t="e">
        <f t="shared" si="21"/>
        <v>#REF!</v>
      </c>
      <c r="I78" s="45" t="e">
        <f>+#REF!</f>
        <v>#REF!</v>
      </c>
      <c r="J78" s="45" t="e">
        <f>+#REF!</f>
        <v>#REF!</v>
      </c>
      <c r="K78" s="105" t="e">
        <f t="shared" si="22"/>
        <v>#REF!</v>
      </c>
      <c r="L78" s="45">
        <f>+КЎ!D78</f>
        <v>160</v>
      </c>
      <c r="M78" s="45">
        <f>+КЎ!G78</f>
        <v>19</v>
      </c>
      <c r="N78" s="105">
        <f t="shared" si="23"/>
        <v>0.11874999999999999</v>
      </c>
      <c r="O78" s="45">
        <v>30</v>
      </c>
      <c r="P78" s="106">
        <v>17</v>
      </c>
      <c r="Q78" s="106">
        <v>244</v>
      </c>
      <c r="R78" s="85">
        <v>128</v>
      </c>
      <c r="T78" s="19">
        <v>296</v>
      </c>
      <c r="U78" s="88" t="e">
        <f t="shared" si="24"/>
        <v>#REF!</v>
      </c>
      <c r="V78" s="91" t="e">
        <f t="shared" si="25"/>
        <v>#REF!</v>
      </c>
      <c r="W78" s="19">
        <v>437</v>
      </c>
      <c r="X78" s="9" t="e">
        <f t="shared" si="27"/>
        <v>#REF!</v>
      </c>
      <c r="Y78" s="91" t="e">
        <f t="shared" si="26"/>
        <v>#REF!</v>
      </c>
    </row>
    <row r="79" spans="1:256" s="19" customFormat="1" ht="36.75" customHeight="1" x14ac:dyDescent="0.25">
      <c r="A79" s="19">
        <v>2</v>
      </c>
      <c r="B79" s="31">
        <v>12</v>
      </c>
      <c r="C79" s="42" t="s">
        <v>86</v>
      </c>
      <c r="D79" s="45" t="e">
        <f>+#REF!</f>
        <v>#REF!</v>
      </c>
      <c r="E79" s="45" t="e">
        <f t="shared" si="20"/>
        <v>#REF!</v>
      </c>
      <c r="F79" s="45">
        <v>2546</v>
      </c>
      <c r="G79" s="45" t="e">
        <f>+#REF!</f>
        <v>#REF!</v>
      </c>
      <c r="H79" s="105" t="e">
        <f t="shared" si="21"/>
        <v>#REF!</v>
      </c>
      <c r="I79" s="45" t="e">
        <f>+#REF!</f>
        <v>#REF!</v>
      </c>
      <c r="J79" s="45" t="e">
        <f>+#REF!</f>
        <v>#REF!</v>
      </c>
      <c r="K79" s="105" t="e">
        <f t="shared" si="22"/>
        <v>#REF!</v>
      </c>
      <c r="L79" s="45">
        <f>+КЎ!D79</f>
        <v>208</v>
      </c>
      <c r="M79" s="45">
        <f>+КЎ!G79</f>
        <v>19</v>
      </c>
      <c r="N79" s="105">
        <f t="shared" si="23"/>
        <v>9.1346153846153841E-2</v>
      </c>
      <c r="O79" s="45">
        <v>37</v>
      </c>
      <c r="P79" s="106">
        <v>15</v>
      </c>
      <c r="Q79" s="106">
        <v>445</v>
      </c>
      <c r="R79" s="85">
        <v>438</v>
      </c>
      <c r="T79" s="19">
        <v>492</v>
      </c>
      <c r="U79" s="88" t="e">
        <f t="shared" si="24"/>
        <v>#REF!</v>
      </c>
      <c r="V79" s="91" t="e">
        <f t="shared" si="25"/>
        <v>#REF!</v>
      </c>
      <c r="W79" s="19">
        <v>540</v>
      </c>
      <c r="X79" s="9" t="e">
        <f t="shared" si="27"/>
        <v>#REF!</v>
      </c>
      <c r="Y79" s="91" t="e">
        <f t="shared" si="26"/>
        <v>#REF!</v>
      </c>
    </row>
    <row r="80" spans="1:256" s="19" customFormat="1" ht="36.75" customHeight="1" x14ac:dyDescent="0.25">
      <c r="A80" s="19">
        <v>2</v>
      </c>
      <c r="B80" s="31">
        <v>13</v>
      </c>
      <c r="C80" s="42" t="s">
        <v>87</v>
      </c>
      <c r="D80" s="45" t="e">
        <f>+#REF!</f>
        <v>#REF!</v>
      </c>
      <c r="E80" s="45" t="e">
        <f t="shared" si="20"/>
        <v>#REF!</v>
      </c>
      <c r="F80" s="45">
        <v>1403</v>
      </c>
      <c r="G80" s="45" t="e">
        <f>+#REF!</f>
        <v>#REF!</v>
      </c>
      <c r="H80" s="105" t="e">
        <f t="shared" si="21"/>
        <v>#REF!</v>
      </c>
      <c r="I80" s="45" t="e">
        <f>+#REF!</f>
        <v>#REF!</v>
      </c>
      <c r="J80" s="45" t="e">
        <f>+#REF!</f>
        <v>#REF!</v>
      </c>
      <c r="K80" s="105" t="e">
        <f t="shared" si="22"/>
        <v>#REF!</v>
      </c>
      <c r="L80" s="45">
        <f>+КЎ!D80</f>
        <v>268</v>
      </c>
      <c r="M80" s="45">
        <f>+КЎ!G80</f>
        <v>76</v>
      </c>
      <c r="N80" s="105">
        <f t="shared" si="23"/>
        <v>0.28358208955223879</v>
      </c>
      <c r="O80" s="45">
        <v>100</v>
      </c>
      <c r="P80" s="106">
        <v>23</v>
      </c>
      <c r="Q80" s="106">
        <v>325</v>
      </c>
      <c r="R80" s="85">
        <v>325</v>
      </c>
      <c r="T80" s="19">
        <v>287</v>
      </c>
      <c r="U80" s="88" t="e">
        <f t="shared" si="24"/>
        <v>#REF!</v>
      </c>
      <c r="V80" s="91" t="e">
        <f t="shared" si="25"/>
        <v>#REF!</v>
      </c>
      <c r="W80" s="19">
        <v>282</v>
      </c>
      <c r="X80" s="9" t="e">
        <f t="shared" si="27"/>
        <v>#REF!</v>
      </c>
      <c r="Y80" s="91" t="e">
        <f t="shared" si="26"/>
        <v>#REF!</v>
      </c>
    </row>
    <row r="81" spans="1:25" s="19" customFormat="1" ht="36.75" customHeight="1" x14ac:dyDescent="0.25">
      <c r="A81" s="19">
        <v>2</v>
      </c>
      <c r="B81" s="31">
        <v>14</v>
      </c>
      <c r="C81" s="42" t="s">
        <v>88</v>
      </c>
      <c r="D81" s="45" t="e">
        <f>+#REF!</f>
        <v>#REF!</v>
      </c>
      <c r="E81" s="45" t="e">
        <f t="shared" si="20"/>
        <v>#REF!</v>
      </c>
      <c r="F81" s="45">
        <v>1331</v>
      </c>
      <c r="G81" s="45" t="e">
        <f>+#REF!</f>
        <v>#REF!</v>
      </c>
      <c r="H81" s="105" t="e">
        <f t="shared" si="21"/>
        <v>#REF!</v>
      </c>
      <c r="I81" s="45" t="e">
        <f>+#REF!</f>
        <v>#REF!</v>
      </c>
      <c r="J81" s="45" t="e">
        <f>+#REF!</f>
        <v>#REF!</v>
      </c>
      <c r="K81" s="105" t="e">
        <f t="shared" si="22"/>
        <v>#REF!</v>
      </c>
      <c r="L81" s="45">
        <f>+КЎ!D81</f>
        <v>238</v>
      </c>
      <c r="M81" s="45">
        <f>+КЎ!G81</f>
        <v>102</v>
      </c>
      <c r="N81" s="105">
        <f t="shared" si="23"/>
        <v>0.42857142857142855</v>
      </c>
      <c r="O81" s="45">
        <v>138</v>
      </c>
      <c r="P81" s="106">
        <v>20</v>
      </c>
      <c r="Q81" s="106">
        <v>514</v>
      </c>
      <c r="R81" s="85">
        <v>511</v>
      </c>
      <c r="T81" s="19">
        <v>271</v>
      </c>
      <c r="U81" s="88" t="e">
        <f t="shared" si="24"/>
        <v>#REF!</v>
      </c>
      <c r="V81" s="91" t="e">
        <f t="shared" si="25"/>
        <v>#REF!</v>
      </c>
      <c r="W81" s="19">
        <v>374</v>
      </c>
      <c r="X81" s="9" t="e">
        <f t="shared" si="27"/>
        <v>#REF!</v>
      </c>
      <c r="Y81" s="91" t="e">
        <f t="shared" si="26"/>
        <v>#REF!</v>
      </c>
    </row>
    <row r="82" spans="1:25" s="19" customFormat="1" ht="36.75" customHeight="1" x14ac:dyDescent="0.25">
      <c r="A82" s="19">
        <v>2</v>
      </c>
      <c r="B82" s="31">
        <v>15</v>
      </c>
      <c r="C82" s="42" t="s">
        <v>89</v>
      </c>
      <c r="D82" s="45" t="e">
        <f>+#REF!</f>
        <v>#REF!</v>
      </c>
      <c r="E82" s="45" t="e">
        <f t="shared" si="20"/>
        <v>#REF!</v>
      </c>
      <c r="F82" s="45">
        <v>1400</v>
      </c>
      <c r="G82" s="45" t="e">
        <f>+#REF!</f>
        <v>#REF!</v>
      </c>
      <c r="H82" s="105" t="e">
        <f t="shared" si="21"/>
        <v>#REF!</v>
      </c>
      <c r="I82" s="45" t="e">
        <f>+#REF!</f>
        <v>#REF!</v>
      </c>
      <c r="J82" s="45" t="e">
        <f>+#REF!</f>
        <v>#REF!</v>
      </c>
      <c r="K82" s="105" t="e">
        <f t="shared" si="22"/>
        <v>#REF!</v>
      </c>
      <c r="L82" s="45">
        <f>+КЎ!D82</f>
        <v>208</v>
      </c>
      <c r="M82" s="45">
        <f>+КЎ!G82</f>
        <v>83</v>
      </c>
      <c r="N82" s="105">
        <f t="shared" si="23"/>
        <v>0.39903846153846156</v>
      </c>
      <c r="O82" s="45">
        <v>106</v>
      </c>
      <c r="P82" s="106">
        <v>12</v>
      </c>
      <c r="Q82" s="106">
        <v>409</v>
      </c>
      <c r="R82" s="85">
        <v>135</v>
      </c>
      <c r="T82" s="19">
        <v>297</v>
      </c>
      <c r="U82" s="88" t="e">
        <f t="shared" si="24"/>
        <v>#REF!</v>
      </c>
      <c r="V82" s="91" t="e">
        <f t="shared" si="25"/>
        <v>#REF!</v>
      </c>
      <c r="W82" s="19">
        <v>315</v>
      </c>
      <c r="X82" s="9" t="e">
        <f t="shared" si="27"/>
        <v>#REF!</v>
      </c>
      <c r="Y82" s="91" t="e">
        <f t="shared" si="26"/>
        <v>#REF!</v>
      </c>
    </row>
    <row r="83" spans="1:25" s="14" customFormat="1" ht="60" customHeight="1" x14ac:dyDescent="0.25">
      <c r="A83" s="10">
        <v>2</v>
      </c>
      <c r="B83" s="11">
        <v>5</v>
      </c>
      <c r="C83" s="107" t="s">
        <v>353</v>
      </c>
      <c r="D83" s="108" t="e">
        <f>SUM(D68:D82)</f>
        <v>#REF!</v>
      </c>
      <c r="E83" s="108" t="e">
        <f>SUM(E68:E82)</f>
        <v>#REF!</v>
      </c>
      <c r="F83" s="108">
        <f>SUM(F68:F82)</f>
        <v>21862</v>
      </c>
      <c r="G83" s="108" t="e">
        <f>SUM(G68:G82)</f>
        <v>#REF!</v>
      </c>
      <c r="H83" s="109" t="e">
        <f>+G83/F83</f>
        <v>#REF!</v>
      </c>
      <c r="I83" s="108" t="e">
        <f>SUM(I68:I82)</f>
        <v>#REF!</v>
      </c>
      <c r="J83" s="108" t="e">
        <f>SUM(J68:J82)</f>
        <v>#REF!</v>
      </c>
      <c r="K83" s="109" t="e">
        <f>+J83/I83</f>
        <v>#REF!</v>
      </c>
      <c r="L83" s="108">
        <f>SUM(L68:L82)</f>
        <v>3210</v>
      </c>
      <c r="M83" s="108">
        <f>SUM(M68:M82)</f>
        <v>581</v>
      </c>
      <c r="N83" s="109">
        <f>+M83/L83</f>
        <v>0.18099688473520248</v>
      </c>
      <c r="O83" s="108">
        <v>893</v>
      </c>
      <c r="P83" s="108">
        <v>239</v>
      </c>
      <c r="Q83" s="108">
        <v>5089</v>
      </c>
      <c r="R83" s="18">
        <f>SUM(R68:R82)</f>
        <v>4577</v>
      </c>
      <c r="T83" s="14">
        <v>4866</v>
      </c>
      <c r="U83" s="88" t="e">
        <f t="shared" si="24"/>
        <v>#REF!</v>
      </c>
      <c r="V83" s="91" t="e">
        <f t="shared" si="25"/>
        <v>#REF!</v>
      </c>
      <c r="W83" s="14">
        <v>5734</v>
      </c>
      <c r="X83" s="9" t="e">
        <f t="shared" si="27"/>
        <v>#REF!</v>
      </c>
      <c r="Y83" s="91" t="e">
        <f t="shared" si="26"/>
        <v>#REF!</v>
      </c>
    </row>
    <row r="84" spans="1:25" s="19" customFormat="1" hidden="1" x14ac:dyDescent="0.25">
      <c r="B84" s="31">
        <v>1</v>
      </c>
      <c r="C84" s="32" t="s">
        <v>91</v>
      </c>
      <c r="D84" s="33" t="e">
        <f>+#REF!</f>
        <v>#REF!</v>
      </c>
      <c r="E84" s="33" t="e">
        <f>+G84+J84</f>
        <v>#REF!</v>
      </c>
      <c r="F84" s="33">
        <v>2225</v>
      </c>
      <c r="G84" s="33" t="e">
        <f>+#REF!</f>
        <v>#REF!</v>
      </c>
      <c r="H84" s="70" t="e">
        <f>+G84/F84</f>
        <v>#REF!</v>
      </c>
      <c r="I84" s="33" t="e">
        <f>+#REF!</f>
        <v>#REF!</v>
      </c>
      <c r="J84" s="33" t="e">
        <f>+#REF!</f>
        <v>#REF!</v>
      </c>
      <c r="K84" s="70" t="e">
        <f>+J84/I84</f>
        <v>#REF!</v>
      </c>
      <c r="L84" s="33">
        <f>+КЎ!D84</f>
        <v>267</v>
      </c>
      <c r="M84" s="33">
        <f>+КЎ!G84</f>
        <v>34</v>
      </c>
      <c r="N84" s="70">
        <f>+M84/L84</f>
        <v>0.12734082397003746</v>
      </c>
      <c r="O84" s="33">
        <v>46</v>
      </c>
      <c r="P84" s="33">
        <v>14</v>
      </c>
      <c r="Q84" s="33">
        <v>174</v>
      </c>
      <c r="R84" s="1">
        <v>35</v>
      </c>
      <c r="T84" s="19">
        <v>516</v>
      </c>
      <c r="U84" s="88" t="e">
        <f t="shared" si="24"/>
        <v>#REF!</v>
      </c>
      <c r="V84" s="91" t="e">
        <f t="shared" si="25"/>
        <v>#REF!</v>
      </c>
      <c r="W84" s="19">
        <v>110</v>
      </c>
      <c r="X84" s="9" t="e">
        <f t="shared" si="27"/>
        <v>#REF!</v>
      </c>
      <c r="Y84" s="91" t="e">
        <f t="shared" si="26"/>
        <v>#REF!</v>
      </c>
    </row>
    <row r="85" spans="1:25" s="19" customFormat="1" hidden="1" x14ac:dyDescent="0.25">
      <c r="B85" s="31">
        <v>2</v>
      </c>
      <c r="C85" s="32" t="s">
        <v>92</v>
      </c>
      <c r="D85" s="33" t="e">
        <f>+#REF!</f>
        <v>#REF!</v>
      </c>
      <c r="E85" s="33" t="e">
        <f t="shared" ref="E85:E93" si="28">+G85+J85</f>
        <v>#REF!</v>
      </c>
      <c r="F85" s="33">
        <v>1455</v>
      </c>
      <c r="G85" s="33" t="e">
        <f>+#REF!</f>
        <v>#REF!</v>
      </c>
      <c r="H85" s="70" t="e">
        <f t="shared" ref="H85:H106" si="29">+G85/F85</f>
        <v>#REF!</v>
      </c>
      <c r="I85" s="33" t="e">
        <f>+#REF!</f>
        <v>#REF!</v>
      </c>
      <c r="J85" s="33" t="e">
        <f>+#REF!</f>
        <v>#REF!</v>
      </c>
      <c r="K85" s="70" t="e">
        <f t="shared" ref="K85:K106" si="30">+J85/I85</f>
        <v>#REF!</v>
      </c>
      <c r="L85" s="33">
        <f>+КЎ!D85</f>
        <v>169</v>
      </c>
      <c r="M85" s="33">
        <f>+КЎ!G85</f>
        <v>25</v>
      </c>
      <c r="N85" s="70">
        <f t="shared" ref="N85:N106" si="31">+M85/L85</f>
        <v>0.14792899408284024</v>
      </c>
      <c r="O85" s="33">
        <v>36</v>
      </c>
      <c r="P85" s="33">
        <v>10</v>
      </c>
      <c r="Q85" s="33">
        <v>130</v>
      </c>
      <c r="R85" s="1">
        <v>22</v>
      </c>
      <c r="T85" s="19">
        <v>287</v>
      </c>
      <c r="U85" s="88" t="e">
        <f t="shared" si="24"/>
        <v>#REF!</v>
      </c>
      <c r="V85" s="91" t="e">
        <f t="shared" si="25"/>
        <v>#REF!</v>
      </c>
      <c r="W85" s="19">
        <v>172</v>
      </c>
      <c r="X85" s="9" t="e">
        <f t="shared" si="27"/>
        <v>#REF!</v>
      </c>
      <c r="Y85" s="91" t="e">
        <f t="shared" si="26"/>
        <v>#REF!</v>
      </c>
    </row>
    <row r="86" spans="1:25" s="19" customFormat="1" hidden="1" x14ac:dyDescent="0.25">
      <c r="B86" s="31">
        <v>3</v>
      </c>
      <c r="C86" s="32" t="s">
        <v>93</v>
      </c>
      <c r="D86" s="33" t="e">
        <f>+#REF!</f>
        <v>#REF!</v>
      </c>
      <c r="E86" s="33" t="e">
        <f t="shared" si="28"/>
        <v>#REF!</v>
      </c>
      <c r="F86" s="33">
        <v>1045</v>
      </c>
      <c r="G86" s="33" t="e">
        <f>+#REF!</f>
        <v>#REF!</v>
      </c>
      <c r="H86" s="70" t="e">
        <f t="shared" si="29"/>
        <v>#REF!</v>
      </c>
      <c r="I86" s="33" t="e">
        <f>+#REF!</f>
        <v>#REF!</v>
      </c>
      <c r="J86" s="33" t="e">
        <f>+#REF!</f>
        <v>#REF!</v>
      </c>
      <c r="K86" s="70" t="e">
        <f t="shared" si="30"/>
        <v>#REF!</v>
      </c>
      <c r="L86" s="33">
        <f>+КЎ!D86</f>
        <v>102</v>
      </c>
      <c r="M86" s="33">
        <f>+КЎ!G86</f>
        <v>17</v>
      </c>
      <c r="N86" s="70">
        <f t="shared" si="31"/>
        <v>0.16666666666666666</v>
      </c>
      <c r="O86" s="33">
        <v>20</v>
      </c>
      <c r="P86" s="33">
        <v>6</v>
      </c>
      <c r="Q86" s="33">
        <v>21</v>
      </c>
      <c r="R86" s="1">
        <v>18</v>
      </c>
      <c r="T86" s="19">
        <v>208</v>
      </c>
      <c r="U86" s="88" t="e">
        <f t="shared" si="24"/>
        <v>#REF!</v>
      </c>
      <c r="V86" s="91" t="e">
        <f t="shared" si="25"/>
        <v>#REF!</v>
      </c>
      <c r="W86" s="19">
        <v>430</v>
      </c>
      <c r="X86" s="9" t="e">
        <f t="shared" si="27"/>
        <v>#REF!</v>
      </c>
      <c r="Y86" s="91" t="e">
        <f t="shared" si="26"/>
        <v>#REF!</v>
      </c>
    </row>
    <row r="87" spans="1:25" s="19" customFormat="1" hidden="1" x14ac:dyDescent="0.25">
      <c r="B87" s="31">
        <v>4</v>
      </c>
      <c r="C87" s="32" t="s">
        <v>94</v>
      </c>
      <c r="D87" s="33" t="e">
        <f>+#REF!</f>
        <v>#REF!</v>
      </c>
      <c r="E87" s="33" t="e">
        <f t="shared" si="28"/>
        <v>#REF!</v>
      </c>
      <c r="F87" s="33">
        <v>1030</v>
      </c>
      <c r="G87" s="33" t="e">
        <f>+#REF!</f>
        <v>#REF!</v>
      </c>
      <c r="H87" s="70" t="e">
        <f t="shared" si="29"/>
        <v>#REF!</v>
      </c>
      <c r="I87" s="33" t="e">
        <f>+#REF!</f>
        <v>#REF!</v>
      </c>
      <c r="J87" s="33" t="e">
        <f>+#REF!</f>
        <v>#REF!</v>
      </c>
      <c r="K87" s="70" t="e">
        <f t="shared" si="30"/>
        <v>#REF!</v>
      </c>
      <c r="L87" s="33">
        <f>+КЎ!D87</f>
        <v>231</v>
      </c>
      <c r="M87" s="33">
        <f>+КЎ!G87</f>
        <v>56</v>
      </c>
      <c r="N87" s="70">
        <f t="shared" si="31"/>
        <v>0.24242424242424243</v>
      </c>
      <c r="O87" s="33">
        <v>57</v>
      </c>
      <c r="P87" s="33">
        <v>3</v>
      </c>
      <c r="Q87" s="33">
        <v>166</v>
      </c>
      <c r="R87" s="1">
        <v>11</v>
      </c>
      <c r="T87" s="19">
        <v>200</v>
      </c>
      <c r="U87" s="88" t="e">
        <f t="shared" si="24"/>
        <v>#REF!</v>
      </c>
      <c r="V87" s="91" t="e">
        <f t="shared" si="25"/>
        <v>#REF!</v>
      </c>
      <c r="W87" s="19">
        <v>400</v>
      </c>
      <c r="X87" s="9" t="e">
        <f t="shared" si="27"/>
        <v>#REF!</v>
      </c>
      <c r="Y87" s="91" t="e">
        <f t="shared" si="26"/>
        <v>#REF!</v>
      </c>
    </row>
    <row r="88" spans="1:25" s="19" customFormat="1" hidden="1" x14ac:dyDescent="0.25">
      <c r="B88" s="31">
        <v>5</v>
      </c>
      <c r="C88" s="32" t="s">
        <v>95</v>
      </c>
      <c r="D88" s="33" t="e">
        <f>+#REF!</f>
        <v>#REF!</v>
      </c>
      <c r="E88" s="33" t="e">
        <f t="shared" si="28"/>
        <v>#REF!</v>
      </c>
      <c r="F88" s="33">
        <v>995</v>
      </c>
      <c r="G88" s="33" t="e">
        <f>+#REF!</f>
        <v>#REF!</v>
      </c>
      <c r="H88" s="70" t="e">
        <f t="shared" si="29"/>
        <v>#REF!</v>
      </c>
      <c r="I88" s="33" t="e">
        <f>+#REF!</f>
        <v>#REF!</v>
      </c>
      <c r="J88" s="33" t="e">
        <f>+#REF!</f>
        <v>#REF!</v>
      </c>
      <c r="K88" s="70" t="e">
        <f t="shared" si="30"/>
        <v>#REF!</v>
      </c>
      <c r="L88" s="33">
        <f>+КЎ!D88</f>
        <v>262</v>
      </c>
      <c r="M88" s="33">
        <f>+КЎ!G88</f>
        <v>32</v>
      </c>
      <c r="N88" s="70">
        <f t="shared" si="31"/>
        <v>0.12213740458015267</v>
      </c>
      <c r="O88" s="33">
        <v>52</v>
      </c>
      <c r="P88" s="33">
        <v>30</v>
      </c>
      <c r="Q88" s="33">
        <v>369</v>
      </c>
      <c r="R88" s="1">
        <v>22</v>
      </c>
      <c r="T88" s="19">
        <v>215</v>
      </c>
      <c r="U88" s="88" t="e">
        <f t="shared" si="24"/>
        <v>#REF!</v>
      </c>
      <c r="V88" s="91" t="e">
        <f t="shared" si="25"/>
        <v>#REF!</v>
      </c>
      <c r="W88" s="19">
        <v>232</v>
      </c>
      <c r="X88" s="9" t="e">
        <f t="shared" si="27"/>
        <v>#REF!</v>
      </c>
      <c r="Y88" s="91" t="e">
        <f t="shared" si="26"/>
        <v>#REF!</v>
      </c>
    </row>
    <row r="89" spans="1:25" s="19" customFormat="1" hidden="1" x14ac:dyDescent="0.25">
      <c r="B89" s="31">
        <v>6</v>
      </c>
      <c r="C89" s="32" t="s">
        <v>96</v>
      </c>
      <c r="D89" s="33" t="e">
        <f>+#REF!</f>
        <v>#REF!</v>
      </c>
      <c r="E89" s="33" t="e">
        <f t="shared" si="28"/>
        <v>#REF!</v>
      </c>
      <c r="F89" s="33">
        <v>538</v>
      </c>
      <c r="G89" s="33" t="e">
        <f>+#REF!</f>
        <v>#REF!</v>
      </c>
      <c r="H89" s="70" t="e">
        <f t="shared" si="29"/>
        <v>#REF!</v>
      </c>
      <c r="I89" s="33" t="e">
        <f>+#REF!</f>
        <v>#REF!</v>
      </c>
      <c r="J89" s="33" t="e">
        <f>+#REF!</f>
        <v>#REF!</v>
      </c>
      <c r="K89" s="70" t="e">
        <f t="shared" si="30"/>
        <v>#REF!</v>
      </c>
      <c r="L89" s="33">
        <f>+КЎ!D89</f>
        <v>96</v>
      </c>
      <c r="M89" s="33">
        <f>+КЎ!G89</f>
        <v>0</v>
      </c>
      <c r="N89" s="70">
        <f t="shared" si="31"/>
        <v>0</v>
      </c>
      <c r="O89" s="33">
        <v>3</v>
      </c>
      <c r="P89" s="33">
        <v>9</v>
      </c>
      <c r="Q89" s="33">
        <v>9</v>
      </c>
      <c r="R89" s="1">
        <v>14</v>
      </c>
      <c r="T89" s="19">
        <v>116</v>
      </c>
      <c r="U89" s="88" t="e">
        <f t="shared" si="24"/>
        <v>#REF!</v>
      </c>
      <c r="V89" s="91" t="e">
        <f t="shared" si="25"/>
        <v>#REF!</v>
      </c>
      <c r="W89" s="19">
        <v>350</v>
      </c>
      <c r="X89" s="9" t="e">
        <f t="shared" si="27"/>
        <v>#REF!</v>
      </c>
      <c r="Y89" s="91" t="e">
        <f t="shared" si="26"/>
        <v>#REF!</v>
      </c>
    </row>
    <row r="90" spans="1:25" s="19" customFormat="1" hidden="1" x14ac:dyDescent="0.25">
      <c r="B90" s="31">
        <v>7</v>
      </c>
      <c r="C90" s="32" t="s">
        <v>97</v>
      </c>
      <c r="D90" s="33" t="e">
        <f>+#REF!</f>
        <v>#REF!</v>
      </c>
      <c r="E90" s="33" t="e">
        <f t="shared" si="28"/>
        <v>#REF!</v>
      </c>
      <c r="F90" s="33">
        <v>860</v>
      </c>
      <c r="G90" s="33" t="e">
        <f>+#REF!</f>
        <v>#REF!</v>
      </c>
      <c r="H90" s="70" t="e">
        <f t="shared" si="29"/>
        <v>#REF!</v>
      </c>
      <c r="I90" s="33" t="e">
        <f>+#REF!</f>
        <v>#REF!</v>
      </c>
      <c r="J90" s="33" t="e">
        <f>+#REF!</f>
        <v>#REF!</v>
      </c>
      <c r="K90" s="70" t="e">
        <f t="shared" si="30"/>
        <v>#REF!</v>
      </c>
      <c r="L90" s="33">
        <f>+КЎ!D90</f>
        <v>181</v>
      </c>
      <c r="M90" s="33">
        <f>+КЎ!G90</f>
        <v>25</v>
      </c>
      <c r="N90" s="70">
        <f t="shared" si="31"/>
        <v>0.13812154696132597</v>
      </c>
      <c r="O90" s="33">
        <v>27</v>
      </c>
      <c r="P90" s="33">
        <v>10</v>
      </c>
      <c r="Q90" s="33">
        <v>279</v>
      </c>
      <c r="R90" s="1">
        <v>23</v>
      </c>
      <c r="T90" s="19">
        <v>190</v>
      </c>
      <c r="U90" s="88" t="e">
        <f t="shared" si="24"/>
        <v>#REF!</v>
      </c>
      <c r="V90" s="91" t="e">
        <f t="shared" si="25"/>
        <v>#REF!</v>
      </c>
      <c r="W90" s="19">
        <v>198</v>
      </c>
      <c r="X90" s="9" t="e">
        <f t="shared" si="27"/>
        <v>#REF!</v>
      </c>
      <c r="Y90" s="91" t="e">
        <f t="shared" si="26"/>
        <v>#REF!</v>
      </c>
    </row>
    <row r="91" spans="1:25" s="19" customFormat="1" hidden="1" x14ac:dyDescent="0.25">
      <c r="B91" s="31">
        <v>8</v>
      </c>
      <c r="C91" s="32" t="s">
        <v>98</v>
      </c>
      <c r="D91" s="33" t="e">
        <f>+#REF!</f>
        <v>#REF!</v>
      </c>
      <c r="E91" s="33" t="e">
        <f t="shared" si="28"/>
        <v>#REF!</v>
      </c>
      <c r="F91" s="33">
        <v>1214</v>
      </c>
      <c r="G91" s="33" t="e">
        <f>+#REF!</f>
        <v>#REF!</v>
      </c>
      <c r="H91" s="70" t="e">
        <f t="shared" si="29"/>
        <v>#REF!</v>
      </c>
      <c r="I91" s="33" t="e">
        <f>+#REF!</f>
        <v>#REF!</v>
      </c>
      <c r="J91" s="33" t="e">
        <f>+#REF!</f>
        <v>#REF!</v>
      </c>
      <c r="K91" s="70" t="e">
        <f t="shared" si="30"/>
        <v>#REF!</v>
      </c>
      <c r="L91" s="33">
        <f>+КЎ!D91</f>
        <v>192</v>
      </c>
      <c r="M91" s="33">
        <f>+КЎ!G91</f>
        <v>59</v>
      </c>
      <c r="N91" s="70">
        <f t="shared" si="31"/>
        <v>0.30729166666666669</v>
      </c>
      <c r="O91" s="33">
        <v>65</v>
      </c>
      <c r="P91" s="33">
        <v>8</v>
      </c>
      <c r="Q91" s="33">
        <v>272</v>
      </c>
      <c r="R91" s="1">
        <v>38</v>
      </c>
      <c r="T91" s="19">
        <v>235</v>
      </c>
      <c r="U91" s="88" t="e">
        <f t="shared" si="24"/>
        <v>#REF!</v>
      </c>
      <c r="V91" s="91" t="e">
        <f t="shared" si="25"/>
        <v>#REF!</v>
      </c>
      <c r="W91" s="19">
        <v>253</v>
      </c>
      <c r="X91" s="9" t="e">
        <f t="shared" si="27"/>
        <v>#REF!</v>
      </c>
      <c r="Y91" s="91" t="e">
        <f t="shared" si="26"/>
        <v>#REF!</v>
      </c>
    </row>
    <row r="92" spans="1:25" s="19" customFormat="1" hidden="1" x14ac:dyDescent="0.25">
      <c r="B92" s="31">
        <v>9</v>
      </c>
      <c r="C92" s="32" t="s">
        <v>99</v>
      </c>
      <c r="D92" s="33" t="e">
        <f>+#REF!</f>
        <v>#REF!</v>
      </c>
      <c r="E92" s="33" t="e">
        <f t="shared" si="28"/>
        <v>#REF!</v>
      </c>
      <c r="F92" s="33">
        <v>450</v>
      </c>
      <c r="G92" s="33" t="e">
        <f>+#REF!</f>
        <v>#REF!</v>
      </c>
      <c r="H92" s="70" t="e">
        <f t="shared" si="29"/>
        <v>#REF!</v>
      </c>
      <c r="I92" s="33" t="e">
        <f>+#REF!</f>
        <v>#REF!</v>
      </c>
      <c r="J92" s="33" t="e">
        <f>+#REF!</f>
        <v>#REF!</v>
      </c>
      <c r="K92" s="70" t="e">
        <f t="shared" si="30"/>
        <v>#REF!</v>
      </c>
      <c r="L92" s="33">
        <f>+КЎ!D92</f>
        <v>30</v>
      </c>
      <c r="M92" s="33">
        <f>+КЎ!G92</f>
        <v>0</v>
      </c>
      <c r="N92" s="70">
        <f t="shared" si="31"/>
        <v>0</v>
      </c>
      <c r="O92" s="33">
        <v>16</v>
      </c>
      <c r="P92" s="33">
        <v>14</v>
      </c>
      <c r="Q92" s="33">
        <v>20</v>
      </c>
      <c r="R92" s="1">
        <v>0</v>
      </c>
      <c r="T92" s="19">
        <v>110</v>
      </c>
      <c r="U92" s="88" t="e">
        <f t="shared" si="24"/>
        <v>#REF!</v>
      </c>
      <c r="V92" s="91" t="e">
        <f t="shared" si="25"/>
        <v>#REF!</v>
      </c>
      <c r="W92" s="19">
        <v>350</v>
      </c>
      <c r="X92" s="9" t="e">
        <f t="shared" si="27"/>
        <v>#REF!</v>
      </c>
      <c r="Y92" s="91" t="e">
        <f t="shared" si="26"/>
        <v>#REF!</v>
      </c>
    </row>
    <row r="93" spans="1:25" s="19" customFormat="1" hidden="1" x14ac:dyDescent="0.25">
      <c r="B93" s="31">
        <v>10</v>
      </c>
      <c r="C93" s="32" t="s">
        <v>100</v>
      </c>
      <c r="D93" s="33" t="e">
        <f>+#REF!</f>
        <v>#REF!</v>
      </c>
      <c r="E93" s="33" t="e">
        <f t="shared" si="28"/>
        <v>#REF!</v>
      </c>
      <c r="F93" s="33">
        <v>1204</v>
      </c>
      <c r="G93" s="33" t="e">
        <f>+#REF!</f>
        <v>#REF!</v>
      </c>
      <c r="H93" s="70" t="e">
        <f t="shared" si="29"/>
        <v>#REF!</v>
      </c>
      <c r="I93" s="33" t="e">
        <f>+#REF!</f>
        <v>#REF!</v>
      </c>
      <c r="J93" s="33" t="e">
        <f>+#REF!</f>
        <v>#REF!</v>
      </c>
      <c r="K93" s="70" t="e">
        <f t="shared" si="30"/>
        <v>#REF!</v>
      </c>
      <c r="L93" s="33">
        <f>+КЎ!D93</f>
        <v>274</v>
      </c>
      <c r="M93" s="33">
        <f>+КЎ!G93</f>
        <v>47</v>
      </c>
      <c r="N93" s="70">
        <f t="shared" si="31"/>
        <v>0.17153284671532848</v>
      </c>
      <c r="O93" s="33">
        <v>58</v>
      </c>
      <c r="P93" s="33">
        <v>8</v>
      </c>
      <c r="Q93" s="33">
        <v>282</v>
      </c>
      <c r="R93" s="1">
        <v>46</v>
      </c>
      <c r="T93" s="19">
        <v>245</v>
      </c>
      <c r="U93" s="88" t="e">
        <f t="shared" si="24"/>
        <v>#REF!</v>
      </c>
      <c r="V93" s="91" t="e">
        <f t="shared" si="25"/>
        <v>#REF!</v>
      </c>
      <c r="W93" s="19">
        <v>216</v>
      </c>
      <c r="X93" s="9" t="e">
        <f t="shared" si="27"/>
        <v>#REF!</v>
      </c>
      <c r="Y93" s="91" t="e">
        <f t="shared" si="26"/>
        <v>#REF!</v>
      </c>
    </row>
    <row r="94" spans="1:25" s="17" customFormat="1" ht="60" hidden="1" customHeight="1" x14ac:dyDescent="0.25">
      <c r="A94" s="10">
        <v>1</v>
      </c>
      <c r="B94" s="11">
        <v>6</v>
      </c>
      <c r="C94" s="4" t="s">
        <v>355</v>
      </c>
      <c r="D94" s="18" t="e">
        <f>SUM(D84:D93)</f>
        <v>#REF!</v>
      </c>
      <c r="E94" s="18" t="e">
        <f>SUM(E84:E93)</f>
        <v>#REF!</v>
      </c>
      <c r="F94" s="18">
        <f>SUM(F84:F93)</f>
        <v>11016</v>
      </c>
      <c r="G94" s="18" t="e">
        <f>SUM(G84:G93)</f>
        <v>#REF!</v>
      </c>
      <c r="H94" s="13" t="e">
        <f>+G94/F94</f>
        <v>#REF!</v>
      </c>
      <c r="I94" s="18" t="e">
        <f>SUM(I84:I93)</f>
        <v>#REF!</v>
      </c>
      <c r="J94" s="18" t="e">
        <f>SUM(J84:J93)</f>
        <v>#REF!</v>
      </c>
      <c r="K94" s="13" t="e">
        <f>+J94/I94</f>
        <v>#REF!</v>
      </c>
      <c r="L94" s="18">
        <f>SUM(L84:L93)</f>
        <v>1804</v>
      </c>
      <c r="M94" s="18">
        <f>SUM(M84:M93)</f>
        <v>295</v>
      </c>
      <c r="N94" s="13">
        <f>+M94/L94</f>
        <v>0.16352549889135254</v>
      </c>
      <c r="O94" s="18">
        <v>380</v>
      </c>
      <c r="P94" s="18">
        <v>112</v>
      </c>
      <c r="Q94" s="18">
        <v>1722</v>
      </c>
      <c r="R94" s="18">
        <f>SUM(R84:R93)</f>
        <v>229</v>
      </c>
      <c r="T94" s="17">
        <v>2322</v>
      </c>
      <c r="U94" s="88" t="e">
        <f t="shared" si="24"/>
        <v>#REF!</v>
      </c>
      <c r="V94" s="91" t="e">
        <f t="shared" si="25"/>
        <v>#REF!</v>
      </c>
      <c r="W94" s="17">
        <v>2711</v>
      </c>
      <c r="X94" s="9" t="e">
        <f t="shared" si="27"/>
        <v>#REF!</v>
      </c>
      <c r="Y94" s="91" t="e">
        <f t="shared" si="26"/>
        <v>#REF!</v>
      </c>
    </row>
    <row r="95" spans="1:25" s="19" customFormat="1" hidden="1" x14ac:dyDescent="0.25">
      <c r="B95" s="27">
        <v>1</v>
      </c>
      <c r="C95" s="24" t="s">
        <v>102</v>
      </c>
      <c r="D95" s="1" t="e">
        <f>+#REF!</f>
        <v>#REF!</v>
      </c>
      <c r="E95" s="1" t="e">
        <f t="shared" ref="E95:E106" si="32">+G95+J95</f>
        <v>#REF!</v>
      </c>
      <c r="F95" s="1">
        <v>3414.1651376146792</v>
      </c>
      <c r="G95" s="1" t="e">
        <f>+#REF!</f>
        <v>#REF!</v>
      </c>
      <c r="H95" s="26" t="e">
        <f t="shared" si="29"/>
        <v>#REF!</v>
      </c>
      <c r="I95" s="1" t="e">
        <f>+#REF!</f>
        <v>#REF!</v>
      </c>
      <c r="J95" s="1" t="e">
        <f>+#REF!</f>
        <v>#REF!</v>
      </c>
      <c r="K95" s="26" t="e">
        <f t="shared" si="30"/>
        <v>#REF!</v>
      </c>
      <c r="L95" s="1">
        <f>+КЎ!D95</f>
        <v>270</v>
      </c>
      <c r="M95" s="1">
        <f>+КЎ!G95</f>
        <v>66</v>
      </c>
      <c r="N95" s="26">
        <f t="shared" si="31"/>
        <v>0.24444444444444444</v>
      </c>
      <c r="O95" s="31">
        <v>77</v>
      </c>
      <c r="P95" s="31">
        <v>11</v>
      </c>
      <c r="Q95" s="31">
        <v>76</v>
      </c>
      <c r="R95" s="1">
        <v>13</v>
      </c>
      <c r="T95" s="19">
        <v>751</v>
      </c>
      <c r="U95" s="88" t="e">
        <f t="shared" si="24"/>
        <v>#REF!</v>
      </c>
      <c r="V95" s="91" t="e">
        <f t="shared" si="25"/>
        <v>#REF!</v>
      </c>
      <c r="W95" s="19">
        <v>1040</v>
      </c>
      <c r="X95" s="9" t="e">
        <f t="shared" si="27"/>
        <v>#REF!</v>
      </c>
      <c r="Y95" s="91" t="e">
        <f t="shared" si="26"/>
        <v>#REF!</v>
      </c>
    </row>
    <row r="96" spans="1:25" s="19" customFormat="1" hidden="1" x14ac:dyDescent="0.25">
      <c r="B96" s="27">
        <v>2</v>
      </c>
      <c r="C96" s="24" t="s">
        <v>356</v>
      </c>
      <c r="D96" s="1" t="e">
        <f>+#REF!</f>
        <v>#REF!</v>
      </c>
      <c r="E96" s="1" t="e">
        <f t="shared" si="32"/>
        <v>#REF!</v>
      </c>
      <c r="F96" s="1">
        <v>1707.0825688073396</v>
      </c>
      <c r="G96" s="1" t="e">
        <f>+#REF!</f>
        <v>#REF!</v>
      </c>
      <c r="H96" s="26" t="e">
        <f t="shared" si="29"/>
        <v>#REF!</v>
      </c>
      <c r="I96" s="1" t="e">
        <f>+#REF!</f>
        <v>#REF!</v>
      </c>
      <c r="J96" s="1" t="e">
        <f>+#REF!</f>
        <v>#REF!</v>
      </c>
      <c r="K96" s="26" t="e">
        <f t="shared" si="30"/>
        <v>#REF!</v>
      </c>
      <c r="L96" s="1">
        <f>+КЎ!D96</f>
        <v>120</v>
      </c>
      <c r="M96" s="1">
        <f>+КЎ!G96</f>
        <v>22</v>
      </c>
      <c r="N96" s="26">
        <f t="shared" si="31"/>
        <v>0.18333333333333332</v>
      </c>
      <c r="O96" s="31">
        <v>32</v>
      </c>
      <c r="P96" s="31">
        <v>12</v>
      </c>
      <c r="Q96" s="31">
        <v>55</v>
      </c>
      <c r="R96" s="1">
        <v>8</v>
      </c>
      <c r="T96" s="19">
        <v>375</v>
      </c>
      <c r="U96" s="88" t="e">
        <f t="shared" si="24"/>
        <v>#REF!</v>
      </c>
      <c r="V96" s="91" t="e">
        <f t="shared" si="25"/>
        <v>#REF!</v>
      </c>
      <c r="W96" s="19">
        <v>520</v>
      </c>
      <c r="X96" s="9" t="e">
        <f t="shared" si="27"/>
        <v>#REF!</v>
      </c>
      <c r="Y96" s="91" t="e">
        <f t="shared" si="26"/>
        <v>#REF!</v>
      </c>
    </row>
    <row r="97" spans="1:25" s="19" customFormat="1" hidden="1" x14ac:dyDescent="0.25">
      <c r="B97" s="27">
        <v>3</v>
      </c>
      <c r="C97" s="24" t="s">
        <v>104</v>
      </c>
      <c r="D97" s="1" t="e">
        <f>+#REF!</f>
        <v>#REF!</v>
      </c>
      <c r="E97" s="1" t="e">
        <f t="shared" si="32"/>
        <v>#REF!</v>
      </c>
      <c r="F97" s="1">
        <v>2276.1100917431195</v>
      </c>
      <c r="G97" s="1" t="e">
        <f>+#REF!</f>
        <v>#REF!</v>
      </c>
      <c r="H97" s="26" t="e">
        <f t="shared" si="29"/>
        <v>#REF!</v>
      </c>
      <c r="I97" s="1" t="e">
        <f>+#REF!</f>
        <v>#REF!</v>
      </c>
      <c r="J97" s="1" t="e">
        <f>+#REF!</f>
        <v>#REF!</v>
      </c>
      <c r="K97" s="26" t="e">
        <f t="shared" si="30"/>
        <v>#REF!</v>
      </c>
      <c r="L97" s="1">
        <f>+КЎ!D97</f>
        <v>184</v>
      </c>
      <c r="M97" s="1">
        <f>+КЎ!G97</f>
        <v>53</v>
      </c>
      <c r="N97" s="26">
        <f t="shared" si="31"/>
        <v>0.28804347826086957</v>
      </c>
      <c r="O97" s="33">
        <v>77</v>
      </c>
      <c r="P97" s="33">
        <v>12</v>
      </c>
      <c r="Q97" s="33">
        <v>12</v>
      </c>
      <c r="R97" s="1">
        <v>77</v>
      </c>
      <c r="T97" s="19">
        <v>500</v>
      </c>
      <c r="U97" s="88" t="e">
        <f t="shared" si="24"/>
        <v>#REF!</v>
      </c>
      <c r="V97" s="91" t="e">
        <f t="shared" si="25"/>
        <v>#REF!</v>
      </c>
      <c r="W97" s="19">
        <v>693</v>
      </c>
      <c r="X97" s="9" t="e">
        <f t="shared" si="27"/>
        <v>#REF!</v>
      </c>
      <c r="Y97" s="91" t="e">
        <f t="shared" si="26"/>
        <v>#REF!</v>
      </c>
    </row>
    <row r="98" spans="1:25" s="19" customFormat="1" hidden="1" x14ac:dyDescent="0.25">
      <c r="B98" s="27">
        <v>4</v>
      </c>
      <c r="C98" s="24" t="s">
        <v>105</v>
      </c>
      <c r="D98" s="1" t="e">
        <f>+#REF!</f>
        <v>#REF!</v>
      </c>
      <c r="E98" s="1" t="e">
        <f t="shared" si="32"/>
        <v>#REF!</v>
      </c>
      <c r="F98" s="1">
        <v>2276.1100917431195</v>
      </c>
      <c r="G98" s="1" t="e">
        <f>+#REF!</f>
        <v>#REF!</v>
      </c>
      <c r="H98" s="26" t="e">
        <f t="shared" si="29"/>
        <v>#REF!</v>
      </c>
      <c r="I98" s="1" t="e">
        <f>+#REF!</f>
        <v>#REF!</v>
      </c>
      <c r="J98" s="1" t="e">
        <f>+#REF!</f>
        <v>#REF!</v>
      </c>
      <c r="K98" s="26" t="e">
        <f t="shared" si="30"/>
        <v>#REF!</v>
      </c>
      <c r="L98" s="1">
        <f>+КЎ!D98</f>
        <v>170</v>
      </c>
      <c r="M98" s="1">
        <f>+КЎ!G98</f>
        <v>100</v>
      </c>
      <c r="N98" s="26">
        <f t="shared" si="31"/>
        <v>0.58823529411764708</v>
      </c>
      <c r="O98" s="33">
        <v>146</v>
      </c>
      <c r="P98" s="33">
        <v>55</v>
      </c>
      <c r="Q98" s="33">
        <v>55</v>
      </c>
      <c r="R98" s="1">
        <v>86</v>
      </c>
      <c r="T98" s="19">
        <v>500</v>
      </c>
      <c r="U98" s="88" t="e">
        <f t="shared" si="24"/>
        <v>#REF!</v>
      </c>
      <c r="V98" s="91" t="e">
        <f t="shared" si="25"/>
        <v>#REF!</v>
      </c>
      <c r="W98" s="19">
        <v>693</v>
      </c>
      <c r="X98" s="9" t="e">
        <f t="shared" si="27"/>
        <v>#REF!</v>
      </c>
      <c r="Y98" s="91" t="e">
        <f t="shared" si="26"/>
        <v>#REF!</v>
      </c>
    </row>
    <row r="99" spans="1:25" s="19" customFormat="1" hidden="1" x14ac:dyDescent="0.25">
      <c r="B99" s="27">
        <v>5</v>
      </c>
      <c r="C99" s="24" t="s">
        <v>106</v>
      </c>
      <c r="D99" s="1" t="e">
        <f>+#REF!</f>
        <v>#REF!</v>
      </c>
      <c r="E99" s="1" t="e">
        <f t="shared" si="32"/>
        <v>#REF!</v>
      </c>
      <c r="F99" s="1">
        <v>2560.6238532110092</v>
      </c>
      <c r="G99" s="1" t="e">
        <f>+#REF!</f>
        <v>#REF!</v>
      </c>
      <c r="H99" s="26" t="e">
        <f t="shared" si="29"/>
        <v>#REF!</v>
      </c>
      <c r="I99" s="1" t="e">
        <f>+#REF!</f>
        <v>#REF!</v>
      </c>
      <c r="J99" s="1" t="e">
        <f>+#REF!</f>
        <v>#REF!</v>
      </c>
      <c r="K99" s="26" t="e">
        <f t="shared" si="30"/>
        <v>#REF!</v>
      </c>
      <c r="L99" s="1">
        <f>+КЎ!D99</f>
        <v>165</v>
      </c>
      <c r="M99" s="1">
        <f>+КЎ!G99</f>
        <v>43</v>
      </c>
      <c r="N99" s="26">
        <f t="shared" si="31"/>
        <v>0.26060606060606062</v>
      </c>
      <c r="O99" s="33">
        <v>46</v>
      </c>
      <c r="P99" s="33">
        <v>17</v>
      </c>
      <c r="Q99" s="33">
        <v>70</v>
      </c>
      <c r="R99" s="1">
        <v>38</v>
      </c>
      <c r="T99" s="19">
        <v>563</v>
      </c>
      <c r="U99" s="88" t="e">
        <f t="shared" si="24"/>
        <v>#REF!</v>
      </c>
      <c r="V99" s="91" t="e">
        <f t="shared" si="25"/>
        <v>#REF!</v>
      </c>
      <c r="W99" s="19">
        <v>780</v>
      </c>
      <c r="X99" s="9" t="e">
        <f t="shared" si="27"/>
        <v>#REF!</v>
      </c>
      <c r="Y99" s="91" t="e">
        <f t="shared" si="26"/>
        <v>#REF!</v>
      </c>
    </row>
    <row r="100" spans="1:25" s="19" customFormat="1" hidden="1" x14ac:dyDescent="0.25">
      <c r="B100" s="27">
        <v>6</v>
      </c>
      <c r="C100" s="24" t="s">
        <v>107</v>
      </c>
      <c r="D100" s="1" t="e">
        <f>+#REF!</f>
        <v>#REF!</v>
      </c>
      <c r="E100" s="1" t="e">
        <f t="shared" si="32"/>
        <v>#REF!</v>
      </c>
      <c r="F100" s="1">
        <v>3129.6513761467895</v>
      </c>
      <c r="G100" s="1" t="e">
        <f>+#REF!</f>
        <v>#REF!</v>
      </c>
      <c r="H100" s="26" t="e">
        <f t="shared" si="29"/>
        <v>#REF!</v>
      </c>
      <c r="I100" s="1" t="e">
        <f>+#REF!</f>
        <v>#REF!</v>
      </c>
      <c r="J100" s="1" t="e">
        <f>+#REF!</f>
        <v>#REF!</v>
      </c>
      <c r="K100" s="26" t="e">
        <f t="shared" si="30"/>
        <v>#REF!</v>
      </c>
      <c r="L100" s="1">
        <f>+КЎ!D100</f>
        <v>190</v>
      </c>
      <c r="M100" s="1">
        <f>+КЎ!G100</f>
        <v>25</v>
      </c>
      <c r="N100" s="26">
        <f t="shared" si="31"/>
        <v>0.13157894736842105</v>
      </c>
      <c r="O100" s="33">
        <v>50</v>
      </c>
      <c r="P100" s="33">
        <v>40</v>
      </c>
      <c r="Q100" s="33">
        <v>66</v>
      </c>
      <c r="R100" s="1">
        <v>28</v>
      </c>
      <c r="T100" s="19">
        <v>688</v>
      </c>
      <c r="U100" s="88" t="e">
        <f t="shared" si="24"/>
        <v>#REF!</v>
      </c>
      <c r="V100" s="91" t="e">
        <f t="shared" si="25"/>
        <v>#REF!</v>
      </c>
      <c r="W100" s="19">
        <v>953</v>
      </c>
      <c r="X100" s="9" t="e">
        <f t="shared" si="27"/>
        <v>#REF!</v>
      </c>
      <c r="Y100" s="91" t="e">
        <f t="shared" si="26"/>
        <v>#REF!</v>
      </c>
    </row>
    <row r="101" spans="1:25" s="19" customFormat="1" hidden="1" x14ac:dyDescent="0.25">
      <c r="B101" s="27">
        <v>7</v>
      </c>
      <c r="C101" s="24" t="s">
        <v>357</v>
      </c>
      <c r="D101" s="1" t="e">
        <f>+#REF!</f>
        <v>#REF!</v>
      </c>
      <c r="E101" s="1" t="e">
        <f t="shared" si="32"/>
        <v>#REF!</v>
      </c>
      <c r="F101" s="1">
        <v>3129.6513761467895</v>
      </c>
      <c r="G101" s="1" t="e">
        <f>+#REF!</f>
        <v>#REF!</v>
      </c>
      <c r="H101" s="26" t="e">
        <f t="shared" si="29"/>
        <v>#REF!</v>
      </c>
      <c r="I101" s="1" t="e">
        <f>+#REF!</f>
        <v>#REF!</v>
      </c>
      <c r="J101" s="1" t="e">
        <f>+#REF!</f>
        <v>#REF!</v>
      </c>
      <c r="K101" s="26" t="e">
        <f t="shared" si="30"/>
        <v>#REF!</v>
      </c>
      <c r="L101" s="1">
        <f>+КЎ!D101</f>
        <v>170</v>
      </c>
      <c r="M101" s="1">
        <f>+КЎ!G101</f>
        <v>29</v>
      </c>
      <c r="N101" s="26">
        <f t="shared" si="31"/>
        <v>0.17058823529411765</v>
      </c>
      <c r="O101" s="33">
        <v>29</v>
      </c>
      <c r="P101" s="33">
        <v>12</v>
      </c>
      <c r="Q101" s="33">
        <v>12</v>
      </c>
      <c r="R101" s="1">
        <v>0</v>
      </c>
      <c r="T101" s="19">
        <v>688</v>
      </c>
      <c r="U101" s="88" t="e">
        <f t="shared" si="24"/>
        <v>#REF!</v>
      </c>
      <c r="V101" s="91" t="e">
        <f t="shared" si="25"/>
        <v>#REF!</v>
      </c>
      <c r="W101" s="19">
        <v>953</v>
      </c>
      <c r="X101" s="9" t="e">
        <f t="shared" si="27"/>
        <v>#REF!</v>
      </c>
      <c r="Y101" s="91" t="e">
        <f t="shared" si="26"/>
        <v>#REF!</v>
      </c>
    </row>
    <row r="102" spans="1:25" s="19" customFormat="1" hidden="1" x14ac:dyDescent="0.25">
      <c r="B102" s="27">
        <v>8</v>
      </c>
      <c r="C102" s="24" t="s">
        <v>109</v>
      </c>
      <c r="D102" s="1" t="e">
        <f>+#REF!</f>
        <v>#REF!</v>
      </c>
      <c r="E102" s="1" t="e">
        <f t="shared" si="32"/>
        <v>#REF!</v>
      </c>
      <c r="F102" s="1">
        <v>2276.1100917431195</v>
      </c>
      <c r="G102" s="1" t="e">
        <f>+#REF!</f>
        <v>#REF!</v>
      </c>
      <c r="H102" s="26" t="e">
        <f t="shared" si="29"/>
        <v>#REF!</v>
      </c>
      <c r="I102" s="1" t="e">
        <f>+#REF!</f>
        <v>#REF!</v>
      </c>
      <c r="J102" s="1" t="e">
        <f>+#REF!</f>
        <v>#REF!</v>
      </c>
      <c r="K102" s="26" t="e">
        <f t="shared" si="30"/>
        <v>#REF!</v>
      </c>
      <c r="L102" s="1">
        <f>+КЎ!D102</f>
        <v>170</v>
      </c>
      <c r="M102" s="1">
        <f>+КЎ!G102</f>
        <v>68</v>
      </c>
      <c r="N102" s="26">
        <f t="shared" si="31"/>
        <v>0.4</v>
      </c>
      <c r="O102" s="33">
        <v>89</v>
      </c>
      <c r="P102" s="33">
        <v>27</v>
      </c>
      <c r="Q102" s="33">
        <v>68</v>
      </c>
      <c r="R102" s="1">
        <v>19</v>
      </c>
      <c r="T102" s="19">
        <v>500</v>
      </c>
      <c r="U102" s="88" t="e">
        <f t="shared" si="24"/>
        <v>#REF!</v>
      </c>
      <c r="V102" s="91" t="e">
        <f t="shared" si="25"/>
        <v>#REF!</v>
      </c>
      <c r="W102" s="19">
        <v>693</v>
      </c>
      <c r="X102" s="9" t="e">
        <f t="shared" si="27"/>
        <v>#REF!</v>
      </c>
      <c r="Y102" s="91" t="e">
        <f t="shared" si="26"/>
        <v>#REF!</v>
      </c>
    </row>
    <row r="103" spans="1:25" s="19" customFormat="1" hidden="1" x14ac:dyDescent="0.25">
      <c r="B103" s="27">
        <v>9</v>
      </c>
      <c r="C103" s="24" t="s">
        <v>358</v>
      </c>
      <c r="D103" s="1" t="e">
        <f>+#REF!</f>
        <v>#REF!</v>
      </c>
      <c r="E103" s="1" t="e">
        <f t="shared" si="32"/>
        <v>#REF!</v>
      </c>
      <c r="F103" s="1">
        <v>2276.1100917431195</v>
      </c>
      <c r="G103" s="1" t="e">
        <f>+#REF!</f>
        <v>#REF!</v>
      </c>
      <c r="H103" s="26" t="e">
        <f t="shared" si="29"/>
        <v>#REF!</v>
      </c>
      <c r="I103" s="1" t="e">
        <f>+#REF!</f>
        <v>#REF!</v>
      </c>
      <c r="J103" s="1" t="e">
        <f>+#REF!</f>
        <v>#REF!</v>
      </c>
      <c r="K103" s="26" t="e">
        <f t="shared" si="30"/>
        <v>#REF!</v>
      </c>
      <c r="L103" s="1">
        <f>+КЎ!D103</f>
        <v>175</v>
      </c>
      <c r="M103" s="1">
        <f>+КЎ!G103</f>
        <v>25</v>
      </c>
      <c r="N103" s="26">
        <f t="shared" si="31"/>
        <v>0.14285714285714285</v>
      </c>
      <c r="O103" s="33">
        <v>39</v>
      </c>
      <c r="P103" s="33">
        <v>24</v>
      </c>
      <c r="Q103" s="33">
        <v>64</v>
      </c>
      <c r="R103" s="1">
        <v>24</v>
      </c>
      <c r="T103" s="19">
        <v>500</v>
      </c>
      <c r="U103" s="88" t="e">
        <f t="shared" si="24"/>
        <v>#REF!</v>
      </c>
      <c r="V103" s="91" t="e">
        <f t="shared" si="25"/>
        <v>#REF!</v>
      </c>
      <c r="W103" s="19">
        <v>693</v>
      </c>
      <c r="X103" s="9" t="e">
        <f t="shared" si="27"/>
        <v>#REF!</v>
      </c>
      <c r="Y103" s="91" t="e">
        <f t="shared" si="26"/>
        <v>#REF!</v>
      </c>
    </row>
    <row r="104" spans="1:25" s="19" customFormat="1" hidden="1" x14ac:dyDescent="0.25">
      <c r="B104" s="27">
        <v>10</v>
      </c>
      <c r="C104" s="24" t="s">
        <v>359</v>
      </c>
      <c r="D104" s="1" t="e">
        <f>+#REF!</f>
        <v>#REF!</v>
      </c>
      <c r="E104" s="1" t="e">
        <f t="shared" si="32"/>
        <v>#REF!</v>
      </c>
      <c r="F104" s="1">
        <v>1991.5963302752295</v>
      </c>
      <c r="G104" s="1" t="e">
        <f>+#REF!</f>
        <v>#REF!</v>
      </c>
      <c r="H104" s="26" t="e">
        <f t="shared" si="29"/>
        <v>#REF!</v>
      </c>
      <c r="I104" s="1" t="e">
        <f>+#REF!</f>
        <v>#REF!</v>
      </c>
      <c r="J104" s="1" t="e">
        <f>+#REF!</f>
        <v>#REF!</v>
      </c>
      <c r="K104" s="26" t="e">
        <f t="shared" si="30"/>
        <v>#REF!</v>
      </c>
      <c r="L104" s="1">
        <f>+КЎ!D104</f>
        <v>165</v>
      </c>
      <c r="M104" s="1">
        <f>+КЎ!G104</f>
        <v>142</v>
      </c>
      <c r="N104" s="26">
        <f t="shared" si="31"/>
        <v>0.8606060606060606</v>
      </c>
      <c r="O104" s="33">
        <v>147</v>
      </c>
      <c r="P104" s="33">
        <v>34</v>
      </c>
      <c r="Q104" s="33">
        <v>100</v>
      </c>
      <c r="R104" s="1">
        <v>99</v>
      </c>
      <c r="T104" s="19">
        <v>438</v>
      </c>
      <c r="U104" s="88" t="e">
        <f t="shared" si="24"/>
        <v>#REF!</v>
      </c>
      <c r="V104" s="91" t="e">
        <f t="shared" si="25"/>
        <v>#REF!</v>
      </c>
      <c r="W104" s="19">
        <v>606</v>
      </c>
      <c r="X104" s="9" t="e">
        <f t="shared" si="27"/>
        <v>#REF!</v>
      </c>
      <c r="Y104" s="91" t="e">
        <f t="shared" si="26"/>
        <v>#REF!</v>
      </c>
    </row>
    <row r="105" spans="1:25" s="19" customFormat="1" hidden="1" x14ac:dyDescent="0.25">
      <c r="B105" s="27">
        <v>11</v>
      </c>
      <c r="C105" s="24" t="s">
        <v>112</v>
      </c>
      <c r="D105" s="1" t="e">
        <f>+#REF!</f>
        <v>#REF!</v>
      </c>
      <c r="E105" s="1" t="e">
        <f t="shared" si="32"/>
        <v>#REF!</v>
      </c>
      <c r="F105" s="1">
        <v>3129.6513761467895</v>
      </c>
      <c r="G105" s="1" t="e">
        <f>+#REF!</f>
        <v>#REF!</v>
      </c>
      <c r="H105" s="26" t="e">
        <f t="shared" si="29"/>
        <v>#REF!</v>
      </c>
      <c r="I105" s="1" t="e">
        <f>+#REF!</f>
        <v>#REF!</v>
      </c>
      <c r="J105" s="1" t="e">
        <f>+#REF!</f>
        <v>#REF!</v>
      </c>
      <c r="K105" s="26" t="e">
        <f t="shared" si="30"/>
        <v>#REF!</v>
      </c>
      <c r="L105" s="1">
        <f>+КЎ!D105</f>
        <v>225</v>
      </c>
      <c r="M105" s="1">
        <f>+КЎ!G105</f>
        <v>40</v>
      </c>
      <c r="N105" s="26">
        <f t="shared" si="31"/>
        <v>0.17777777777777778</v>
      </c>
      <c r="O105" s="33">
        <v>50</v>
      </c>
      <c r="P105" s="33">
        <v>15</v>
      </c>
      <c r="Q105" s="33">
        <v>57</v>
      </c>
      <c r="R105" s="1">
        <v>23</v>
      </c>
      <c r="T105" s="19">
        <v>688</v>
      </c>
      <c r="U105" s="88" t="e">
        <f t="shared" si="24"/>
        <v>#REF!</v>
      </c>
      <c r="V105" s="91" t="e">
        <f t="shared" si="25"/>
        <v>#REF!</v>
      </c>
      <c r="W105" s="19">
        <v>953</v>
      </c>
      <c r="X105" s="9" t="e">
        <f t="shared" si="27"/>
        <v>#REF!</v>
      </c>
      <c r="Y105" s="91" t="e">
        <f t="shared" si="26"/>
        <v>#REF!</v>
      </c>
    </row>
    <row r="106" spans="1:25" s="19" customFormat="1" hidden="1" x14ac:dyDescent="0.25">
      <c r="B106" s="27">
        <v>12</v>
      </c>
      <c r="C106" s="24" t="s">
        <v>360</v>
      </c>
      <c r="D106" s="1" t="e">
        <f>+#REF!</f>
        <v>#REF!</v>
      </c>
      <c r="E106" s="1" t="e">
        <f t="shared" si="32"/>
        <v>#REF!</v>
      </c>
      <c r="F106" s="1">
        <v>2845.1376146788994</v>
      </c>
      <c r="G106" s="1" t="e">
        <f>+#REF!</f>
        <v>#REF!</v>
      </c>
      <c r="H106" s="26" t="e">
        <f t="shared" si="29"/>
        <v>#REF!</v>
      </c>
      <c r="I106" s="1" t="e">
        <f>+#REF!</f>
        <v>#REF!</v>
      </c>
      <c r="J106" s="1" t="e">
        <f>+#REF!</f>
        <v>#REF!</v>
      </c>
      <c r="K106" s="26" t="e">
        <f t="shared" si="30"/>
        <v>#REF!</v>
      </c>
      <c r="L106" s="1">
        <f>+КЎ!D106</f>
        <v>190</v>
      </c>
      <c r="M106" s="1">
        <f>+КЎ!G106</f>
        <v>29</v>
      </c>
      <c r="N106" s="26">
        <f t="shared" si="31"/>
        <v>0.15263157894736842</v>
      </c>
      <c r="O106" s="33">
        <v>52</v>
      </c>
      <c r="P106" s="33">
        <v>19</v>
      </c>
      <c r="Q106" s="33">
        <v>19</v>
      </c>
      <c r="R106" s="1">
        <v>30</v>
      </c>
      <c r="T106" s="19">
        <v>625</v>
      </c>
      <c r="U106" s="88" t="e">
        <f t="shared" si="24"/>
        <v>#REF!</v>
      </c>
      <c r="V106" s="91" t="e">
        <f t="shared" si="25"/>
        <v>#REF!</v>
      </c>
      <c r="W106" s="19">
        <v>867</v>
      </c>
      <c r="X106" s="9" t="e">
        <f t="shared" si="27"/>
        <v>#REF!</v>
      </c>
      <c r="Y106" s="91" t="e">
        <f t="shared" si="26"/>
        <v>#REF!</v>
      </c>
    </row>
    <row r="107" spans="1:25" s="14" customFormat="1" ht="60" hidden="1" customHeight="1" x14ac:dyDescent="0.25">
      <c r="A107" s="10">
        <v>1</v>
      </c>
      <c r="B107" s="11">
        <v>7</v>
      </c>
      <c r="C107" s="4" t="s">
        <v>361</v>
      </c>
      <c r="D107" s="18" t="e">
        <f>SUM(D95:D106)</f>
        <v>#REF!</v>
      </c>
      <c r="E107" s="18" t="e">
        <f>SUM(E95:E106)</f>
        <v>#REF!</v>
      </c>
      <c r="F107" s="18">
        <f>SUM(F95:F106)</f>
        <v>31012</v>
      </c>
      <c r="G107" s="18" t="e">
        <f>SUM(G95:G106)</f>
        <v>#REF!</v>
      </c>
      <c r="H107" s="13" t="e">
        <f>+G107/F107</f>
        <v>#REF!</v>
      </c>
      <c r="I107" s="18" t="e">
        <f>SUM(I95:I106)</f>
        <v>#REF!</v>
      </c>
      <c r="J107" s="18" t="e">
        <f>SUM(J95:J106)</f>
        <v>#REF!</v>
      </c>
      <c r="K107" s="13" t="e">
        <f>+J107/I107</f>
        <v>#REF!</v>
      </c>
      <c r="L107" s="18">
        <f>SUM(L95:L106)</f>
        <v>2194</v>
      </c>
      <c r="M107" s="18">
        <f>SUM(M95:M106)</f>
        <v>642</v>
      </c>
      <c r="N107" s="13">
        <f>+M107/L107</f>
        <v>0.29261622607110299</v>
      </c>
      <c r="O107" s="18">
        <v>834</v>
      </c>
      <c r="P107" s="18">
        <v>278</v>
      </c>
      <c r="Q107" s="18">
        <v>654</v>
      </c>
      <c r="R107" s="18">
        <f>SUM(R95:R106)</f>
        <v>445</v>
      </c>
      <c r="T107" s="14">
        <v>6816</v>
      </c>
      <c r="U107" s="88" t="e">
        <f t="shared" si="24"/>
        <v>#REF!</v>
      </c>
      <c r="V107" s="91" t="e">
        <f t="shared" si="25"/>
        <v>#REF!</v>
      </c>
      <c r="W107" s="14">
        <v>9444</v>
      </c>
      <c r="X107" s="9" t="e">
        <f t="shared" si="27"/>
        <v>#REF!</v>
      </c>
      <c r="Y107" s="91" t="e">
        <f t="shared" si="26"/>
        <v>#REF!</v>
      </c>
    </row>
    <row r="108" spans="1:25" s="19" customFormat="1" hidden="1" x14ac:dyDescent="0.25">
      <c r="B108" s="31">
        <v>1</v>
      </c>
      <c r="C108" s="32" t="s">
        <v>362</v>
      </c>
      <c r="D108" s="33" t="e">
        <f>+#REF!</f>
        <v>#REF!</v>
      </c>
      <c r="E108" s="33" t="e">
        <f t="shared" ref="E108:E123" si="33">+G108+J108</f>
        <v>#REF!</v>
      </c>
      <c r="F108" s="33">
        <v>4043</v>
      </c>
      <c r="G108" s="33" t="e">
        <f>+#REF!</f>
        <v>#REF!</v>
      </c>
      <c r="H108" s="70" t="e">
        <f t="shared" ref="H108:H123" si="34">+G108/F108</f>
        <v>#REF!</v>
      </c>
      <c r="I108" s="33" t="e">
        <f>+#REF!</f>
        <v>#REF!</v>
      </c>
      <c r="J108" s="33" t="e">
        <f>+#REF!</f>
        <v>#REF!</v>
      </c>
      <c r="K108" s="70" t="e">
        <f t="shared" ref="K108:K123" si="35">+J108/I108</f>
        <v>#REF!</v>
      </c>
      <c r="L108" s="33">
        <f>+КЎ!D108</f>
        <v>488</v>
      </c>
      <c r="M108" s="33">
        <f>+КЎ!G108</f>
        <v>41</v>
      </c>
      <c r="N108" s="70">
        <f t="shared" ref="N108:N123" si="36">+M108/L108</f>
        <v>8.4016393442622947E-2</v>
      </c>
      <c r="O108" s="33">
        <v>74</v>
      </c>
      <c r="P108" s="33">
        <v>74</v>
      </c>
      <c r="Q108" s="33">
        <v>374</v>
      </c>
      <c r="R108" s="1">
        <v>258</v>
      </c>
      <c r="T108" s="19">
        <v>841</v>
      </c>
      <c r="U108" s="88" t="e">
        <f t="shared" si="24"/>
        <v>#REF!</v>
      </c>
      <c r="V108" s="91" t="e">
        <f t="shared" si="25"/>
        <v>#REF!</v>
      </c>
      <c r="W108" s="19">
        <v>488</v>
      </c>
      <c r="X108" s="9" t="e">
        <f t="shared" si="27"/>
        <v>#REF!</v>
      </c>
      <c r="Y108" s="91" t="e">
        <f t="shared" si="26"/>
        <v>#REF!</v>
      </c>
    </row>
    <row r="109" spans="1:25" s="19" customFormat="1" hidden="1" x14ac:dyDescent="0.25">
      <c r="B109" s="31">
        <v>2</v>
      </c>
      <c r="C109" s="32" t="s">
        <v>363</v>
      </c>
      <c r="D109" s="33" t="e">
        <f>+#REF!</f>
        <v>#REF!</v>
      </c>
      <c r="E109" s="33" t="e">
        <f t="shared" si="33"/>
        <v>#REF!</v>
      </c>
      <c r="F109" s="33">
        <v>1184</v>
      </c>
      <c r="G109" s="33" t="e">
        <f>+#REF!</f>
        <v>#REF!</v>
      </c>
      <c r="H109" s="70" t="e">
        <f t="shared" si="34"/>
        <v>#REF!</v>
      </c>
      <c r="I109" s="33" t="e">
        <f>+#REF!</f>
        <v>#REF!</v>
      </c>
      <c r="J109" s="33" t="e">
        <f>+#REF!</f>
        <v>#REF!</v>
      </c>
      <c r="K109" s="70" t="e">
        <f t="shared" si="35"/>
        <v>#REF!</v>
      </c>
      <c r="L109" s="33">
        <f>+КЎ!D109</f>
        <v>75</v>
      </c>
      <c r="M109" s="33">
        <f>+КЎ!G109</f>
        <v>0</v>
      </c>
      <c r="N109" s="70">
        <f t="shared" si="36"/>
        <v>0</v>
      </c>
      <c r="O109" s="33">
        <v>8</v>
      </c>
      <c r="P109" s="33">
        <v>7</v>
      </c>
      <c r="Q109" s="33">
        <v>208</v>
      </c>
      <c r="R109" s="1">
        <v>110</v>
      </c>
      <c r="T109" s="19">
        <v>276</v>
      </c>
      <c r="U109" s="88" t="e">
        <f t="shared" si="24"/>
        <v>#REF!</v>
      </c>
      <c r="V109" s="91" t="e">
        <f t="shared" si="25"/>
        <v>#REF!</v>
      </c>
      <c r="W109" s="19">
        <v>375</v>
      </c>
      <c r="X109" s="9" t="e">
        <f t="shared" si="27"/>
        <v>#REF!</v>
      </c>
      <c r="Y109" s="91" t="e">
        <f t="shared" si="26"/>
        <v>#REF!</v>
      </c>
    </row>
    <row r="110" spans="1:25" s="19" customFormat="1" hidden="1" x14ac:dyDescent="0.25">
      <c r="B110" s="31">
        <v>3</v>
      </c>
      <c r="C110" s="32" t="s">
        <v>364</v>
      </c>
      <c r="D110" s="33" t="e">
        <f>+#REF!</f>
        <v>#REF!</v>
      </c>
      <c r="E110" s="33" t="e">
        <f t="shared" si="33"/>
        <v>#REF!</v>
      </c>
      <c r="F110" s="33">
        <v>1493</v>
      </c>
      <c r="G110" s="33" t="e">
        <f>+#REF!</f>
        <v>#REF!</v>
      </c>
      <c r="H110" s="70" t="e">
        <f t="shared" si="34"/>
        <v>#REF!</v>
      </c>
      <c r="I110" s="33" t="e">
        <f>+#REF!</f>
        <v>#REF!</v>
      </c>
      <c r="J110" s="33" t="e">
        <f>+#REF!</f>
        <v>#REF!</v>
      </c>
      <c r="K110" s="70" t="e">
        <f t="shared" si="35"/>
        <v>#REF!</v>
      </c>
      <c r="L110" s="33">
        <f>+КЎ!D110</f>
        <v>136</v>
      </c>
      <c r="M110" s="33">
        <f>+КЎ!G110</f>
        <v>5</v>
      </c>
      <c r="N110" s="70">
        <f t="shared" si="36"/>
        <v>3.6764705882352942E-2</v>
      </c>
      <c r="O110" s="33">
        <v>21</v>
      </c>
      <c r="P110" s="33">
        <v>21</v>
      </c>
      <c r="Q110" s="33">
        <v>426</v>
      </c>
      <c r="R110" s="1">
        <v>150</v>
      </c>
      <c r="T110" s="19">
        <v>301</v>
      </c>
      <c r="U110" s="88" t="e">
        <f t="shared" si="24"/>
        <v>#REF!</v>
      </c>
      <c r="V110" s="91" t="e">
        <f t="shared" si="25"/>
        <v>#REF!</v>
      </c>
      <c r="W110" s="19">
        <v>391</v>
      </c>
      <c r="X110" s="9" t="e">
        <f t="shared" si="27"/>
        <v>#REF!</v>
      </c>
      <c r="Y110" s="91" t="e">
        <f t="shared" si="26"/>
        <v>#REF!</v>
      </c>
    </row>
    <row r="111" spans="1:25" s="19" customFormat="1" hidden="1" x14ac:dyDescent="0.25">
      <c r="B111" s="31">
        <v>4</v>
      </c>
      <c r="C111" s="32" t="s">
        <v>118</v>
      </c>
      <c r="D111" s="33" t="e">
        <f>+#REF!</f>
        <v>#REF!</v>
      </c>
      <c r="E111" s="33" t="e">
        <f t="shared" si="33"/>
        <v>#REF!</v>
      </c>
      <c r="F111" s="33">
        <v>1609</v>
      </c>
      <c r="G111" s="33" t="e">
        <f>+#REF!</f>
        <v>#REF!</v>
      </c>
      <c r="H111" s="70" t="e">
        <f t="shared" si="34"/>
        <v>#REF!</v>
      </c>
      <c r="I111" s="33" t="e">
        <f>+#REF!</f>
        <v>#REF!</v>
      </c>
      <c r="J111" s="33" t="e">
        <f>+#REF!</f>
        <v>#REF!</v>
      </c>
      <c r="K111" s="70" t="e">
        <f t="shared" si="35"/>
        <v>#REF!</v>
      </c>
      <c r="L111" s="33">
        <f>+КЎ!D111</f>
        <v>167</v>
      </c>
      <c r="M111" s="33">
        <f>+КЎ!G111</f>
        <v>6</v>
      </c>
      <c r="N111" s="70">
        <f t="shared" si="36"/>
        <v>3.5928143712574849E-2</v>
      </c>
      <c r="O111" s="33">
        <v>24</v>
      </c>
      <c r="P111" s="33">
        <v>24</v>
      </c>
      <c r="Q111" s="33">
        <v>111</v>
      </c>
      <c r="R111" s="1">
        <v>66</v>
      </c>
      <c r="T111" s="19">
        <v>324</v>
      </c>
      <c r="U111" s="88" t="e">
        <f t="shared" si="24"/>
        <v>#REF!</v>
      </c>
      <c r="V111" s="91" t="e">
        <f t="shared" si="25"/>
        <v>#REF!</v>
      </c>
      <c r="W111" s="19">
        <v>399</v>
      </c>
      <c r="X111" s="9" t="e">
        <f t="shared" si="27"/>
        <v>#REF!</v>
      </c>
      <c r="Y111" s="91" t="e">
        <f t="shared" si="26"/>
        <v>#REF!</v>
      </c>
    </row>
    <row r="112" spans="1:25" s="19" customFormat="1" hidden="1" x14ac:dyDescent="0.25">
      <c r="B112" s="31">
        <v>5</v>
      </c>
      <c r="C112" s="32" t="s">
        <v>119</v>
      </c>
      <c r="D112" s="33" t="e">
        <f>+#REF!</f>
        <v>#REF!</v>
      </c>
      <c r="E112" s="33" t="e">
        <f t="shared" si="33"/>
        <v>#REF!</v>
      </c>
      <c r="F112" s="33">
        <v>1794</v>
      </c>
      <c r="G112" s="33" t="e">
        <f>+#REF!</f>
        <v>#REF!</v>
      </c>
      <c r="H112" s="70" t="e">
        <f t="shared" si="34"/>
        <v>#REF!</v>
      </c>
      <c r="I112" s="33" t="e">
        <f>+#REF!</f>
        <v>#REF!</v>
      </c>
      <c r="J112" s="33" t="e">
        <f>+#REF!</f>
        <v>#REF!</v>
      </c>
      <c r="K112" s="70" t="e">
        <f t="shared" si="35"/>
        <v>#REF!</v>
      </c>
      <c r="L112" s="33">
        <f>+КЎ!D112</f>
        <v>151</v>
      </c>
      <c r="M112" s="33">
        <f>+КЎ!G112</f>
        <v>33</v>
      </c>
      <c r="N112" s="70">
        <f t="shared" si="36"/>
        <v>0.2185430463576159</v>
      </c>
      <c r="O112" s="33">
        <v>32</v>
      </c>
      <c r="P112" s="33">
        <v>32</v>
      </c>
      <c r="Q112" s="33">
        <v>376</v>
      </c>
      <c r="R112" s="1">
        <v>251</v>
      </c>
      <c r="T112" s="19">
        <v>379</v>
      </c>
      <c r="U112" s="88" t="e">
        <f t="shared" si="24"/>
        <v>#REF!</v>
      </c>
      <c r="V112" s="91" t="e">
        <f t="shared" si="25"/>
        <v>#REF!</v>
      </c>
      <c r="W112" s="19">
        <v>395</v>
      </c>
      <c r="X112" s="9" t="e">
        <f t="shared" si="27"/>
        <v>#REF!</v>
      </c>
      <c r="Y112" s="91" t="e">
        <f t="shared" si="26"/>
        <v>#REF!</v>
      </c>
    </row>
    <row r="113" spans="1:25" s="19" customFormat="1" hidden="1" x14ac:dyDescent="0.25">
      <c r="B113" s="31">
        <v>6</v>
      </c>
      <c r="C113" s="32" t="s">
        <v>120</v>
      </c>
      <c r="D113" s="33" t="e">
        <f>+#REF!</f>
        <v>#REF!</v>
      </c>
      <c r="E113" s="33" t="e">
        <f t="shared" si="33"/>
        <v>#REF!</v>
      </c>
      <c r="F113" s="33">
        <v>1834</v>
      </c>
      <c r="G113" s="33" t="e">
        <f>+#REF!</f>
        <v>#REF!</v>
      </c>
      <c r="H113" s="70" t="e">
        <f t="shared" si="34"/>
        <v>#REF!</v>
      </c>
      <c r="I113" s="33" t="e">
        <f>+#REF!</f>
        <v>#REF!</v>
      </c>
      <c r="J113" s="33" t="e">
        <f>+#REF!</f>
        <v>#REF!</v>
      </c>
      <c r="K113" s="70" t="e">
        <f t="shared" si="35"/>
        <v>#REF!</v>
      </c>
      <c r="L113" s="33">
        <f>+КЎ!D113</f>
        <v>215</v>
      </c>
      <c r="M113" s="33">
        <f>+КЎ!G113</f>
        <v>25</v>
      </c>
      <c r="N113" s="70">
        <f t="shared" si="36"/>
        <v>0.11627906976744186</v>
      </c>
      <c r="O113" s="33">
        <v>62</v>
      </c>
      <c r="P113" s="33">
        <v>62</v>
      </c>
      <c r="Q113" s="33">
        <v>295</v>
      </c>
      <c r="R113" s="1">
        <v>123</v>
      </c>
      <c r="T113" s="19">
        <v>374</v>
      </c>
      <c r="U113" s="88" t="e">
        <f t="shared" si="24"/>
        <v>#REF!</v>
      </c>
      <c r="V113" s="91" t="e">
        <f t="shared" si="25"/>
        <v>#REF!</v>
      </c>
      <c r="W113" s="19">
        <v>413</v>
      </c>
      <c r="X113" s="9" t="e">
        <f t="shared" si="27"/>
        <v>#REF!</v>
      </c>
      <c r="Y113" s="91" t="e">
        <f t="shared" si="26"/>
        <v>#REF!</v>
      </c>
    </row>
    <row r="114" spans="1:25" s="19" customFormat="1" hidden="1" x14ac:dyDescent="0.25">
      <c r="B114" s="31">
        <v>7</v>
      </c>
      <c r="C114" s="32" t="s">
        <v>365</v>
      </c>
      <c r="D114" s="33" t="e">
        <f>+#REF!</f>
        <v>#REF!</v>
      </c>
      <c r="E114" s="33" t="e">
        <f t="shared" si="33"/>
        <v>#REF!</v>
      </c>
      <c r="F114" s="33">
        <v>1967</v>
      </c>
      <c r="G114" s="33" t="e">
        <f>+#REF!</f>
        <v>#REF!</v>
      </c>
      <c r="H114" s="70" t="e">
        <f t="shared" si="34"/>
        <v>#REF!</v>
      </c>
      <c r="I114" s="33" t="e">
        <f>+#REF!</f>
        <v>#REF!</v>
      </c>
      <c r="J114" s="33" t="e">
        <f>+#REF!</f>
        <v>#REF!</v>
      </c>
      <c r="K114" s="70" t="e">
        <f t="shared" si="35"/>
        <v>#REF!</v>
      </c>
      <c r="L114" s="33">
        <f>+КЎ!D114</f>
        <v>251</v>
      </c>
      <c r="M114" s="33">
        <f>+КЎ!G114</f>
        <v>8</v>
      </c>
      <c r="N114" s="70">
        <f t="shared" si="36"/>
        <v>3.1872509960159362E-2</v>
      </c>
      <c r="O114" s="33">
        <v>33</v>
      </c>
      <c r="P114" s="33">
        <v>32</v>
      </c>
      <c r="Q114" s="33">
        <v>142</v>
      </c>
      <c r="R114" s="1">
        <v>177</v>
      </c>
      <c r="T114" s="19">
        <v>441</v>
      </c>
      <c r="U114" s="88" t="e">
        <f t="shared" si="24"/>
        <v>#REF!</v>
      </c>
      <c r="V114" s="91" t="e">
        <f t="shared" si="25"/>
        <v>#REF!</v>
      </c>
      <c r="W114" s="19">
        <v>422</v>
      </c>
      <c r="X114" s="9" t="e">
        <f t="shared" si="27"/>
        <v>#REF!</v>
      </c>
      <c r="Y114" s="91" t="e">
        <f t="shared" si="26"/>
        <v>#REF!</v>
      </c>
    </row>
    <row r="115" spans="1:25" s="19" customFormat="1" hidden="1" x14ac:dyDescent="0.25">
      <c r="B115" s="31">
        <v>8</v>
      </c>
      <c r="C115" s="32" t="s">
        <v>366</v>
      </c>
      <c r="D115" s="33" t="e">
        <f>+#REF!</f>
        <v>#REF!</v>
      </c>
      <c r="E115" s="33" t="e">
        <f t="shared" si="33"/>
        <v>#REF!</v>
      </c>
      <c r="F115" s="33">
        <v>1427</v>
      </c>
      <c r="G115" s="33" t="e">
        <f>+#REF!</f>
        <v>#REF!</v>
      </c>
      <c r="H115" s="70" t="e">
        <f t="shared" si="34"/>
        <v>#REF!</v>
      </c>
      <c r="I115" s="33" t="e">
        <f>+#REF!</f>
        <v>#REF!</v>
      </c>
      <c r="J115" s="33" t="e">
        <f>+#REF!</f>
        <v>#REF!</v>
      </c>
      <c r="K115" s="70" t="e">
        <f t="shared" si="35"/>
        <v>#REF!</v>
      </c>
      <c r="L115" s="33">
        <f>+КЎ!D115</f>
        <v>127</v>
      </c>
      <c r="M115" s="33">
        <f>+КЎ!G115</f>
        <v>20</v>
      </c>
      <c r="N115" s="70">
        <f t="shared" si="36"/>
        <v>0.15748031496062992</v>
      </c>
      <c r="O115" s="33">
        <v>56</v>
      </c>
      <c r="P115" s="33">
        <v>56</v>
      </c>
      <c r="Q115" s="33">
        <v>429</v>
      </c>
      <c r="R115" s="1">
        <v>279</v>
      </c>
      <c r="T115" s="19">
        <v>310</v>
      </c>
      <c r="U115" s="88" t="e">
        <f t="shared" si="24"/>
        <v>#REF!</v>
      </c>
      <c r="V115" s="91" t="e">
        <f t="shared" si="25"/>
        <v>#REF!</v>
      </c>
      <c r="W115" s="19">
        <v>388</v>
      </c>
      <c r="X115" s="9" t="e">
        <f t="shared" si="27"/>
        <v>#REF!</v>
      </c>
      <c r="Y115" s="91" t="e">
        <f t="shared" si="26"/>
        <v>#REF!</v>
      </c>
    </row>
    <row r="116" spans="1:25" s="19" customFormat="1" hidden="1" x14ac:dyDescent="0.25">
      <c r="B116" s="31">
        <v>9</v>
      </c>
      <c r="C116" s="32" t="s">
        <v>123</v>
      </c>
      <c r="D116" s="33" t="e">
        <f>+#REF!</f>
        <v>#REF!</v>
      </c>
      <c r="E116" s="33" t="e">
        <f t="shared" si="33"/>
        <v>#REF!</v>
      </c>
      <c r="F116" s="33">
        <v>1487</v>
      </c>
      <c r="G116" s="33" t="e">
        <f>+#REF!</f>
        <v>#REF!</v>
      </c>
      <c r="H116" s="70" t="e">
        <f t="shared" si="34"/>
        <v>#REF!</v>
      </c>
      <c r="I116" s="33" t="e">
        <f>+#REF!</f>
        <v>#REF!</v>
      </c>
      <c r="J116" s="33" t="e">
        <f>+#REF!</f>
        <v>#REF!</v>
      </c>
      <c r="K116" s="70" t="e">
        <f t="shared" si="35"/>
        <v>#REF!</v>
      </c>
      <c r="L116" s="33">
        <f>+КЎ!D116</f>
        <v>201</v>
      </c>
      <c r="M116" s="33">
        <f>+КЎ!G116</f>
        <v>22</v>
      </c>
      <c r="N116" s="70">
        <f t="shared" si="36"/>
        <v>0.10945273631840796</v>
      </c>
      <c r="O116" s="33">
        <v>27</v>
      </c>
      <c r="P116" s="33">
        <v>27</v>
      </c>
      <c r="Q116" s="33">
        <v>316</v>
      </c>
      <c r="R116" s="1">
        <v>2</v>
      </c>
      <c r="T116" s="19">
        <v>300</v>
      </c>
      <c r="U116" s="88" t="e">
        <f t="shared" si="24"/>
        <v>#REF!</v>
      </c>
      <c r="V116" s="91" t="e">
        <f t="shared" si="25"/>
        <v>#REF!</v>
      </c>
      <c r="W116" s="19">
        <v>409</v>
      </c>
      <c r="X116" s="9" t="e">
        <f t="shared" si="27"/>
        <v>#REF!</v>
      </c>
      <c r="Y116" s="91" t="e">
        <f t="shared" si="26"/>
        <v>#REF!</v>
      </c>
    </row>
    <row r="117" spans="1:25" s="19" customFormat="1" hidden="1" x14ac:dyDescent="0.25">
      <c r="B117" s="31">
        <v>10</v>
      </c>
      <c r="C117" s="32" t="s">
        <v>367</v>
      </c>
      <c r="D117" s="33" t="e">
        <f>+#REF!</f>
        <v>#REF!</v>
      </c>
      <c r="E117" s="33" t="e">
        <f t="shared" si="33"/>
        <v>#REF!</v>
      </c>
      <c r="F117" s="33">
        <v>2098</v>
      </c>
      <c r="G117" s="33" t="e">
        <f>+#REF!</f>
        <v>#REF!</v>
      </c>
      <c r="H117" s="70" t="e">
        <f t="shared" si="34"/>
        <v>#REF!</v>
      </c>
      <c r="I117" s="33" t="e">
        <f>+#REF!</f>
        <v>#REF!</v>
      </c>
      <c r="J117" s="33" t="e">
        <f>+#REF!</f>
        <v>#REF!</v>
      </c>
      <c r="K117" s="70" t="e">
        <f t="shared" si="35"/>
        <v>#REF!</v>
      </c>
      <c r="L117" s="33">
        <f>+КЎ!D117</f>
        <v>219</v>
      </c>
      <c r="M117" s="33">
        <f>+КЎ!G117</f>
        <v>22</v>
      </c>
      <c r="N117" s="70">
        <f t="shared" si="36"/>
        <v>0.1004566210045662</v>
      </c>
      <c r="O117" s="33">
        <v>56</v>
      </c>
      <c r="P117" s="33">
        <v>56</v>
      </c>
      <c r="Q117" s="33">
        <v>154</v>
      </c>
      <c r="R117" s="1">
        <v>47</v>
      </c>
      <c r="T117" s="19">
        <v>416</v>
      </c>
      <c r="U117" s="88" t="e">
        <f t="shared" si="24"/>
        <v>#REF!</v>
      </c>
      <c r="V117" s="91" t="e">
        <f t="shared" si="25"/>
        <v>#REF!</v>
      </c>
      <c r="W117" s="19">
        <v>414</v>
      </c>
      <c r="X117" s="9" t="e">
        <f t="shared" si="27"/>
        <v>#REF!</v>
      </c>
      <c r="Y117" s="91" t="e">
        <f t="shared" si="26"/>
        <v>#REF!</v>
      </c>
    </row>
    <row r="118" spans="1:25" s="19" customFormat="1" hidden="1" x14ac:dyDescent="0.25">
      <c r="B118" s="31">
        <v>11</v>
      </c>
      <c r="C118" s="32" t="s">
        <v>125</v>
      </c>
      <c r="D118" s="33" t="e">
        <f>+#REF!</f>
        <v>#REF!</v>
      </c>
      <c r="E118" s="33" t="e">
        <f t="shared" si="33"/>
        <v>#REF!</v>
      </c>
      <c r="F118" s="33">
        <v>1663</v>
      </c>
      <c r="G118" s="33" t="e">
        <f>+#REF!</f>
        <v>#REF!</v>
      </c>
      <c r="H118" s="70" t="e">
        <f t="shared" si="34"/>
        <v>#REF!</v>
      </c>
      <c r="I118" s="33" t="e">
        <f>+#REF!</f>
        <v>#REF!</v>
      </c>
      <c r="J118" s="33" t="e">
        <f>+#REF!</f>
        <v>#REF!</v>
      </c>
      <c r="K118" s="70" t="e">
        <f t="shared" si="35"/>
        <v>#REF!</v>
      </c>
      <c r="L118" s="33">
        <f>+КЎ!D118</f>
        <v>134</v>
      </c>
      <c r="M118" s="33">
        <f>+КЎ!G118</f>
        <v>27</v>
      </c>
      <c r="N118" s="70">
        <f t="shared" si="36"/>
        <v>0.20149253731343283</v>
      </c>
      <c r="O118" s="33">
        <v>40</v>
      </c>
      <c r="P118" s="33">
        <v>40</v>
      </c>
      <c r="Q118" s="33">
        <v>602</v>
      </c>
      <c r="R118" s="1">
        <v>274</v>
      </c>
      <c r="T118" s="19">
        <v>371</v>
      </c>
      <c r="U118" s="88" t="e">
        <f t="shared" si="24"/>
        <v>#REF!</v>
      </c>
      <c r="V118" s="91" t="e">
        <f t="shared" si="25"/>
        <v>#REF!</v>
      </c>
      <c r="W118" s="19">
        <v>392</v>
      </c>
      <c r="X118" s="9" t="e">
        <f t="shared" si="27"/>
        <v>#REF!</v>
      </c>
      <c r="Y118" s="91" t="e">
        <f t="shared" si="26"/>
        <v>#REF!</v>
      </c>
    </row>
    <row r="119" spans="1:25" s="19" customFormat="1" hidden="1" x14ac:dyDescent="0.25">
      <c r="B119" s="31">
        <v>12</v>
      </c>
      <c r="C119" s="32" t="s">
        <v>368</v>
      </c>
      <c r="D119" s="33" t="e">
        <f>+#REF!</f>
        <v>#REF!</v>
      </c>
      <c r="E119" s="33" t="e">
        <f t="shared" si="33"/>
        <v>#REF!</v>
      </c>
      <c r="F119" s="33">
        <v>2602</v>
      </c>
      <c r="G119" s="33" t="e">
        <f>+#REF!</f>
        <v>#REF!</v>
      </c>
      <c r="H119" s="70" t="e">
        <f t="shared" si="34"/>
        <v>#REF!</v>
      </c>
      <c r="I119" s="33" t="e">
        <f>+#REF!</f>
        <v>#REF!</v>
      </c>
      <c r="J119" s="33" t="e">
        <f>+#REF!</f>
        <v>#REF!</v>
      </c>
      <c r="K119" s="70" t="e">
        <f t="shared" si="35"/>
        <v>#REF!</v>
      </c>
      <c r="L119" s="33">
        <f>+КЎ!D119</f>
        <v>311</v>
      </c>
      <c r="M119" s="33">
        <f>+КЎ!G119</f>
        <v>15</v>
      </c>
      <c r="N119" s="70">
        <f t="shared" si="36"/>
        <v>4.8231511254019289E-2</v>
      </c>
      <c r="O119" s="33">
        <v>32</v>
      </c>
      <c r="P119" s="33">
        <v>32</v>
      </c>
      <c r="Q119" s="33">
        <v>164</v>
      </c>
      <c r="R119" s="1">
        <v>222</v>
      </c>
      <c r="T119" s="19">
        <v>512</v>
      </c>
      <c r="U119" s="88" t="e">
        <f t="shared" si="24"/>
        <v>#REF!</v>
      </c>
      <c r="V119" s="91" t="e">
        <f t="shared" si="25"/>
        <v>#REF!</v>
      </c>
      <c r="W119" s="19">
        <v>441</v>
      </c>
      <c r="X119" s="9" t="e">
        <f t="shared" si="27"/>
        <v>#REF!</v>
      </c>
      <c r="Y119" s="91" t="e">
        <f t="shared" si="26"/>
        <v>#REF!</v>
      </c>
    </row>
    <row r="120" spans="1:25" s="19" customFormat="1" hidden="1" x14ac:dyDescent="0.25">
      <c r="B120" s="31">
        <v>13</v>
      </c>
      <c r="C120" s="32" t="s">
        <v>369</v>
      </c>
      <c r="D120" s="33" t="e">
        <f>+#REF!</f>
        <v>#REF!</v>
      </c>
      <c r="E120" s="33" t="e">
        <f t="shared" si="33"/>
        <v>#REF!</v>
      </c>
      <c r="F120" s="33">
        <v>2133</v>
      </c>
      <c r="G120" s="33" t="e">
        <f>+#REF!</f>
        <v>#REF!</v>
      </c>
      <c r="H120" s="70" t="e">
        <f t="shared" si="34"/>
        <v>#REF!</v>
      </c>
      <c r="I120" s="33" t="e">
        <f>+#REF!</f>
        <v>#REF!</v>
      </c>
      <c r="J120" s="33" t="e">
        <f>+#REF!</f>
        <v>#REF!</v>
      </c>
      <c r="K120" s="70" t="e">
        <f t="shared" si="35"/>
        <v>#REF!</v>
      </c>
      <c r="L120" s="33">
        <f>+КЎ!D120</f>
        <v>230</v>
      </c>
      <c r="M120" s="33">
        <f>+КЎ!G120</f>
        <v>5</v>
      </c>
      <c r="N120" s="70">
        <f t="shared" si="36"/>
        <v>2.1739130434782608E-2</v>
      </c>
      <c r="O120" s="33">
        <v>29</v>
      </c>
      <c r="P120" s="33">
        <v>29</v>
      </c>
      <c r="Q120" s="33">
        <v>132</v>
      </c>
      <c r="R120" s="1">
        <v>162</v>
      </c>
      <c r="T120" s="19">
        <v>452</v>
      </c>
      <c r="U120" s="88" t="e">
        <f t="shared" si="24"/>
        <v>#REF!</v>
      </c>
      <c r="V120" s="91" t="e">
        <f t="shared" si="25"/>
        <v>#REF!</v>
      </c>
      <c r="W120" s="19">
        <v>416</v>
      </c>
      <c r="X120" s="9" t="e">
        <f t="shared" si="27"/>
        <v>#REF!</v>
      </c>
      <c r="Y120" s="91" t="e">
        <f t="shared" si="26"/>
        <v>#REF!</v>
      </c>
    </row>
    <row r="121" spans="1:25" s="19" customFormat="1" hidden="1" x14ac:dyDescent="0.25">
      <c r="B121" s="31">
        <v>14</v>
      </c>
      <c r="C121" s="32" t="s">
        <v>128</v>
      </c>
      <c r="D121" s="33" t="e">
        <f>+#REF!</f>
        <v>#REF!</v>
      </c>
      <c r="E121" s="33" t="e">
        <f t="shared" si="33"/>
        <v>#REF!</v>
      </c>
      <c r="F121" s="33">
        <v>1370</v>
      </c>
      <c r="G121" s="33" t="e">
        <f>+#REF!</f>
        <v>#REF!</v>
      </c>
      <c r="H121" s="70" t="e">
        <f t="shared" si="34"/>
        <v>#REF!</v>
      </c>
      <c r="I121" s="33" t="e">
        <f>+#REF!</f>
        <v>#REF!</v>
      </c>
      <c r="J121" s="33" t="e">
        <f>+#REF!</f>
        <v>#REF!</v>
      </c>
      <c r="K121" s="70" t="e">
        <f t="shared" si="35"/>
        <v>#REF!</v>
      </c>
      <c r="L121" s="33">
        <f>+КЎ!D121</f>
        <v>125</v>
      </c>
      <c r="M121" s="33">
        <f>+КЎ!G121</f>
        <v>29</v>
      </c>
      <c r="N121" s="70">
        <f t="shared" si="36"/>
        <v>0.23200000000000001</v>
      </c>
      <c r="O121" s="33">
        <v>22</v>
      </c>
      <c r="P121" s="33">
        <v>22</v>
      </c>
      <c r="Q121" s="33">
        <v>173</v>
      </c>
      <c r="R121" s="1">
        <v>83</v>
      </c>
      <c r="T121" s="19">
        <v>278</v>
      </c>
      <c r="U121" s="88" t="e">
        <f t="shared" si="24"/>
        <v>#REF!</v>
      </c>
      <c r="V121" s="91" t="e">
        <f t="shared" si="25"/>
        <v>#REF!</v>
      </c>
      <c r="W121" s="19">
        <v>389</v>
      </c>
      <c r="X121" s="9" t="e">
        <f t="shared" si="27"/>
        <v>#REF!</v>
      </c>
      <c r="Y121" s="91" t="e">
        <f t="shared" si="26"/>
        <v>#REF!</v>
      </c>
    </row>
    <row r="122" spans="1:25" s="19" customFormat="1" hidden="1" x14ac:dyDescent="0.25">
      <c r="B122" s="31">
        <v>15</v>
      </c>
      <c r="C122" s="32" t="s">
        <v>129</v>
      </c>
      <c r="D122" s="33" t="e">
        <f>+#REF!</f>
        <v>#REF!</v>
      </c>
      <c r="E122" s="33" t="e">
        <f t="shared" si="33"/>
        <v>#REF!</v>
      </c>
      <c r="F122" s="33">
        <v>2219</v>
      </c>
      <c r="G122" s="33" t="e">
        <f>+#REF!</f>
        <v>#REF!</v>
      </c>
      <c r="H122" s="70" t="e">
        <f t="shared" si="34"/>
        <v>#REF!</v>
      </c>
      <c r="I122" s="33" t="e">
        <f>+#REF!</f>
        <v>#REF!</v>
      </c>
      <c r="J122" s="33" t="e">
        <f>+#REF!</f>
        <v>#REF!</v>
      </c>
      <c r="K122" s="70" t="e">
        <f t="shared" si="35"/>
        <v>#REF!</v>
      </c>
      <c r="L122" s="33">
        <f>+КЎ!D122</f>
        <v>449</v>
      </c>
      <c r="M122" s="33">
        <f>+КЎ!G122</f>
        <v>28</v>
      </c>
      <c r="N122" s="70">
        <f t="shared" si="36"/>
        <v>6.2360801781737196E-2</v>
      </c>
      <c r="O122" s="33">
        <v>35</v>
      </c>
      <c r="P122" s="33">
        <v>35</v>
      </c>
      <c r="Q122" s="33">
        <v>237</v>
      </c>
      <c r="R122" s="1">
        <v>99</v>
      </c>
      <c r="T122" s="19">
        <v>439</v>
      </c>
      <c r="U122" s="88" t="e">
        <f t="shared" si="24"/>
        <v>#REF!</v>
      </c>
      <c r="V122" s="91" t="e">
        <f t="shared" si="25"/>
        <v>#REF!</v>
      </c>
      <c r="W122" s="19">
        <v>478</v>
      </c>
      <c r="X122" s="9" t="e">
        <f t="shared" si="27"/>
        <v>#REF!</v>
      </c>
      <c r="Y122" s="91" t="e">
        <f t="shared" si="26"/>
        <v>#REF!</v>
      </c>
    </row>
    <row r="123" spans="1:25" s="19" customFormat="1" hidden="1" x14ac:dyDescent="0.25">
      <c r="B123" s="31">
        <v>16</v>
      </c>
      <c r="C123" s="32" t="s">
        <v>370</v>
      </c>
      <c r="D123" s="33" t="e">
        <f>+#REF!</f>
        <v>#REF!</v>
      </c>
      <c r="E123" s="33" t="e">
        <f t="shared" si="33"/>
        <v>#REF!</v>
      </c>
      <c r="F123" s="33">
        <v>1698</v>
      </c>
      <c r="G123" s="33" t="e">
        <f>+#REF!</f>
        <v>#REF!</v>
      </c>
      <c r="H123" s="70" t="e">
        <f t="shared" si="34"/>
        <v>#REF!</v>
      </c>
      <c r="I123" s="33" t="e">
        <f>+#REF!</f>
        <v>#REF!</v>
      </c>
      <c r="J123" s="33" t="e">
        <f>+#REF!</f>
        <v>#REF!</v>
      </c>
      <c r="K123" s="70" t="e">
        <f t="shared" si="35"/>
        <v>#REF!</v>
      </c>
      <c r="L123" s="33">
        <f>+КЎ!D123</f>
        <v>161</v>
      </c>
      <c r="M123" s="33">
        <f>+КЎ!G123</f>
        <v>10</v>
      </c>
      <c r="N123" s="70">
        <f t="shared" si="36"/>
        <v>6.2111801242236024E-2</v>
      </c>
      <c r="O123" s="33">
        <v>30</v>
      </c>
      <c r="P123" s="33">
        <v>30</v>
      </c>
      <c r="Q123" s="33">
        <v>90</v>
      </c>
      <c r="R123" s="1">
        <v>80</v>
      </c>
      <c r="T123" s="19">
        <v>348</v>
      </c>
      <c r="U123" s="88" t="e">
        <f t="shared" si="24"/>
        <v>#REF!</v>
      </c>
      <c r="V123" s="91" t="e">
        <f t="shared" si="25"/>
        <v>#REF!</v>
      </c>
      <c r="W123" s="19">
        <v>398</v>
      </c>
      <c r="X123" s="9" t="e">
        <f t="shared" si="27"/>
        <v>#REF!</v>
      </c>
      <c r="Y123" s="91" t="e">
        <f t="shared" si="26"/>
        <v>#REF!</v>
      </c>
    </row>
    <row r="124" spans="1:25" s="17" customFormat="1" ht="60" hidden="1" customHeight="1" x14ac:dyDescent="0.25">
      <c r="A124" s="10">
        <v>1</v>
      </c>
      <c r="B124" s="11">
        <v>8</v>
      </c>
      <c r="C124" s="4" t="s">
        <v>371</v>
      </c>
      <c r="D124" s="18" t="e">
        <f>SUM(D108:D123)</f>
        <v>#REF!</v>
      </c>
      <c r="E124" s="18" t="e">
        <f>SUM(E108:E123)</f>
        <v>#REF!</v>
      </c>
      <c r="F124" s="18">
        <f>SUM(F108:F123)</f>
        <v>30621</v>
      </c>
      <c r="G124" s="18" t="e">
        <f>SUM(G108:G123)</f>
        <v>#REF!</v>
      </c>
      <c r="H124" s="13" t="e">
        <f>+G124/F124</f>
        <v>#REF!</v>
      </c>
      <c r="I124" s="18" t="e">
        <f>SUM(I108:I123)</f>
        <v>#REF!</v>
      </c>
      <c r="J124" s="18" t="e">
        <f>SUM(J108:J123)</f>
        <v>#REF!</v>
      </c>
      <c r="K124" s="13" t="e">
        <f>+J124/I124</f>
        <v>#REF!</v>
      </c>
      <c r="L124" s="18">
        <f>SUM(L108:L123)</f>
        <v>3440</v>
      </c>
      <c r="M124" s="18">
        <f>SUM(M108:M123)</f>
        <v>296</v>
      </c>
      <c r="N124" s="13">
        <f>+M124/L124</f>
        <v>8.6046511627906982E-2</v>
      </c>
      <c r="O124" s="18">
        <v>581</v>
      </c>
      <c r="P124" s="18">
        <v>579</v>
      </c>
      <c r="Q124" s="18">
        <v>4229</v>
      </c>
      <c r="R124" s="18">
        <f>SUM(R108:R123)</f>
        <v>2383</v>
      </c>
      <c r="T124" s="17">
        <v>6362</v>
      </c>
      <c r="U124" s="88" t="e">
        <f t="shared" si="24"/>
        <v>#REF!</v>
      </c>
      <c r="V124" s="91" t="e">
        <f t="shared" si="25"/>
        <v>#REF!</v>
      </c>
      <c r="W124" s="17">
        <v>6608</v>
      </c>
      <c r="X124" s="9" t="e">
        <f t="shared" si="27"/>
        <v>#REF!</v>
      </c>
      <c r="Y124" s="91" t="e">
        <f t="shared" si="26"/>
        <v>#REF!</v>
      </c>
    </row>
    <row r="125" spans="1:25" s="9" customFormat="1" hidden="1" x14ac:dyDescent="0.25">
      <c r="B125" s="31">
        <v>1</v>
      </c>
      <c r="C125" s="32" t="s">
        <v>291</v>
      </c>
      <c r="D125" s="33" t="e">
        <f>+#REF!</f>
        <v>#REF!</v>
      </c>
      <c r="E125" s="33" t="e">
        <f t="shared" ref="E125:E138" si="37">+G125+J125</f>
        <v>#REF!</v>
      </c>
      <c r="F125" s="33">
        <v>998</v>
      </c>
      <c r="G125" s="33" t="e">
        <f>+#REF!</f>
        <v>#REF!</v>
      </c>
      <c r="H125" s="70" t="e">
        <f>+G125/F125</f>
        <v>#REF!</v>
      </c>
      <c r="I125" s="33" t="e">
        <f>+#REF!</f>
        <v>#REF!</v>
      </c>
      <c r="J125" s="33" t="e">
        <f>+#REF!</f>
        <v>#REF!</v>
      </c>
      <c r="K125" s="70" t="e">
        <f t="shared" ref="K125:K138" si="38">+J125/I125</f>
        <v>#REF!</v>
      </c>
      <c r="L125" s="33">
        <f>+КЎ!D125</f>
        <v>143</v>
      </c>
      <c r="M125" s="33">
        <f>+КЎ!G125</f>
        <v>19</v>
      </c>
      <c r="N125" s="70">
        <f t="shared" ref="N125:N138" si="39">+M125/L125</f>
        <v>0.13286713286713286</v>
      </c>
      <c r="O125" s="33">
        <v>42</v>
      </c>
      <c r="P125" s="33">
        <v>27</v>
      </c>
      <c r="Q125" s="33">
        <v>344</v>
      </c>
      <c r="R125" s="33">
        <v>54</v>
      </c>
      <c r="T125" s="9">
        <v>150</v>
      </c>
      <c r="U125" s="88" t="e">
        <f t="shared" si="24"/>
        <v>#REF!</v>
      </c>
      <c r="V125" s="91" t="e">
        <f t="shared" si="25"/>
        <v>#REF!</v>
      </c>
      <c r="W125" s="9">
        <v>442</v>
      </c>
      <c r="X125" s="9" t="e">
        <f t="shared" si="27"/>
        <v>#REF!</v>
      </c>
      <c r="Y125" s="91" t="e">
        <f t="shared" si="26"/>
        <v>#REF!</v>
      </c>
    </row>
    <row r="126" spans="1:25" s="9" customFormat="1" hidden="1" x14ac:dyDescent="0.25">
      <c r="B126" s="31">
        <v>2</v>
      </c>
      <c r="C126" s="32" t="s">
        <v>292</v>
      </c>
      <c r="D126" s="33" t="e">
        <f>+#REF!</f>
        <v>#REF!</v>
      </c>
      <c r="E126" s="33" t="e">
        <f t="shared" si="37"/>
        <v>#REF!</v>
      </c>
      <c r="F126" s="33">
        <v>760</v>
      </c>
      <c r="G126" s="33" t="e">
        <f>+#REF!</f>
        <v>#REF!</v>
      </c>
      <c r="H126" s="70" t="e">
        <f t="shared" ref="H126:H138" si="40">+G126/F126</f>
        <v>#REF!</v>
      </c>
      <c r="I126" s="33" t="e">
        <f>+#REF!</f>
        <v>#REF!</v>
      </c>
      <c r="J126" s="33" t="e">
        <f>+#REF!</f>
        <v>#REF!</v>
      </c>
      <c r="K126" s="70" t="e">
        <f t="shared" si="38"/>
        <v>#REF!</v>
      </c>
      <c r="L126" s="33">
        <f>+КЎ!D126</f>
        <v>128</v>
      </c>
      <c r="M126" s="33">
        <f>+КЎ!G126</f>
        <v>50</v>
      </c>
      <c r="N126" s="70">
        <f t="shared" si="39"/>
        <v>0.390625</v>
      </c>
      <c r="O126" s="33">
        <v>59</v>
      </c>
      <c r="P126" s="33">
        <v>6</v>
      </c>
      <c r="Q126" s="33">
        <v>327</v>
      </c>
      <c r="R126" s="33">
        <v>55</v>
      </c>
      <c r="T126" s="9">
        <v>114</v>
      </c>
      <c r="U126" s="88" t="e">
        <f t="shared" si="24"/>
        <v>#REF!</v>
      </c>
      <c r="V126" s="91" t="e">
        <f t="shared" si="25"/>
        <v>#REF!</v>
      </c>
      <c r="W126" s="9">
        <v>337</v>
      </c>
      <c r="X126" s="9" t="e">
        <f t="shared" si="27"/>
        <v>#REF!</v>
      </c>
      <c r="Y126" s="91" t="e">
        <f t="shared" si="26"/>
        <v>#REF!</v>
      </c>
    </row>
    <row r="127" spans="1:25" s="9" customFormat="1" hidden="1" x14ac:dyDescent="0.25">
      <c r="B127" s="31">
        <v>3</v>
      </c>
      <c r="C127" s="32" t="s">
        <v>293</v>
      </c>
      <c r="D127" s="33" t="e">
        <f>+#REF!</f>
        <v>#REF!</v>
      </c>
      <c r="E127" s="33" t="e">
        <f t="shared" si="37"/>
        <v>#REF!</v>
      </c>
      <c r="F127" s="33">
        <v>699</v>
      </c>
      <c r="G127" s="33" t="e">
        <f>+#REF!</f>
        <v>#REF!</v>
      </c>
      <c r="H127" s="70" t="e">
        <f t="shared" si="40"/>
        <v>#REF!</v>
      </c>
      <c r="I127" s="33" t="e">
        <f>+#REF!</f>
        <v>#REF!</v>
      </c>
      <c r="J127" s="33" t="e">
        <f>+#REF!</f>
        <v>#REF!</v>
      </c>
      <c r="K127" s="70" t="e">
        <f t="shared" si="38"/>
        <v>#REF!</v>
      </c>
      <c r="L127" s="33">
        <f>+КЎ!D127</f>
        <v>146</v>
      </c>
      <c r="M127" s="33">
        <f>+КЎ!G127</f>
        <v>23</v>
      </c>
      <c r="N127" s="70">
        <f t="shared" si="39"/>
        <v>0.15753424657534246</v>
      </c>
      <c r="O127" s="33">
        <v>31</v>
      </c>
      <c r="P127" s="33">
        <v>11</v>
      </c>
      <c r="Q127" s="33">
        <v>288</v>
      </c>
      <c r="R127" s="33">
        <v>38</v>
      </c>
      <c r="T127" s="9">
        <v>105</v>
      </c>
      <c r="U127" s="88" t="e">
        <f t="shared" si="24"/>
        <v>#REF!</v>
      </c>
      <c r="V127" s="91" t="e">
        <f t="shared" si="25"/>
        <v>#REF!</v>
      </c>
      <c r="W127" s="9">
        <v>310</v>
      </c>
      <c r="X127" s="9" t="e">
        <f t="shared" si="27"/>
        <v>#REF!</v>
      </c>
      <c r="Y127" s="91" t="e">
        <f t="shared" si="26"/>
        <v>#REF!</v>
      </c>
    </row>
    <row r="128" spans="1:25" s="9" customFormat="1" hidden="1" x14ac:dyDescent="0.25">
      <c r="B128" s="31">
        <v>4</v>
      </c>
      <c r="C128" s="32" t="s">
        <v>294</v>
      </c>
      <c r="D128" s="33" t="e">
        <f>+#REF!</f>
        <v>#REF!</v>
      </c>
      <c r="E128" s="33" t="e">
        <f t="shared" si="37"/>
        <v>#REF!</v>
      </c>
      <c r="F128" s="33">
        <v>2340</v>
      </c>
      <c r="G128" s="33" t="e">
        <f>+#REF!</f>
        <v>#REF!</v>
      </c>
      <c r="H128" s="70" t="e">
        <f t="shared" si="40"/>
        <v>#REF!</v>
      </c>
      <c r="I128" s="33" t="e">
        <f>+#REF!</f>
        <v>#REF!</v>
      </c>
      <c r="J128" s="33" t="e">
        <f>+#REF!</f>
        <v>#REF!</v>
      </c>
      <c r="K128" s="70" t="e">
        <f t="shared" si="38"/>
        <v>#REF!</v>
      </c>
      <c r="L128" s="33">
        <f>+КЎ!D128</f>
        <v>227</v>
      </c>
      <c r="M128" s="33">
        <f>+КЎ!G128</f>
        <v>86</v>
      </c>
      <c r="N128" s="70">
        <f t="shared" si="39"/>
        <v>0.3788546255506608</v>
      </c>
      <c r="O128" s="33">
        <v>88</v>
      </c>
      <c r="P128" s="33">
        <v>9</v>
      </c>
      <c r="Q128" s="33">
        <v>446</v>
      </c>
      <c r="R128" s="33">
        <v>97</v>
      </c>
      <c r="T128" s="9">
        <v>351</v>
      </c>
      <c r="U128" s="88" t="e">
        <f t="shared" si="24"/>
        <v>#REF!</v>
      </c>
      <c r="V128" s="91" t="e">
        <f t="shared" si="25"/>
        <v>#REF!</v>
      </c>
      <c r="W128" s="9">
        <v>1036</v>
      </c>
      <c r="X128" s="9" t="e">
        <f t="shared" si="27"/>
        <v>#REF!</v>
      </c>
      <c r="Y128" s="91" t="e">
        <f t="shared" si="26"/>
        <v>#REF!</v>
      </c>
    </row>
    <row r="129" spans="1:25" s="9" customFormat="1" hidden="1" x14ac:dyDescent="0.25">
      <c r="B129" s="31">
        <v>5</v>
      </c>
      <c r="C129" s="32" t="s">
        <v>295</v>
      </c>
      <c r="D129" s="33" t="e">
        <f>+#REF!</f>
        <v>#REF!</v>
      </c>
      <c r="E129" s="33" t="e">
        <f t="shared" si="37"/>
        <v>#REF!</v>
      </c>
      <c r="F129" s="33">
        <v>1201</v>
      </c>
      <c r="G129" s="33" t="e">
        <f>+#REF!</f>
        <v>#REF!</v>
      </c>
      <c r="H129" s="70" t="e">
        <f t="shared" si="40"/>
        <v>#REF!</v>
      </c>
      <c r="I129" s="33" t="e">
        <f>+#REF!</f>
        <v>#REF!</v>
      </c>
      <c r="J129" s="33" t="e">
        <f>+#REF!</f>
        <v>#REF!</v>
      </c>
      <c r="K129" s="70" t="e">
        <f t="shared" si="38"/>
        <v>#REF!</v>
      </c>
      <c r="L129" s="33">
        <f>+КЎ!D129</f>
        <v>155</v>
      </c>
      <c r="M129" s="33">
        <f>+КЎ!G129</f>
        <v>22</v>
      </c>
      <c r="N129" s="70">
        <f t="shared" si="39"/>
        <v>0.14193548387096774</v>
      </c>
      <c r="O129" s="33">
        <v>34</v>
      </c>
      <c r="P129" s="33">
        <v>17</v>
      </c>
      <c r="Q129" s="33">
        <v>435</v>
      </c>
      <c r="R129" s="33">
        <v>36</v>
      </c>
      <c r="T129" s="9">
        <v>180</v>
      </c>
      <c r="U129" s="88" t="e">
        <f t="shared" si="24"/>
        <v>#REF!</v>
      </c>
      <c r="V129" s="91" t="e">
        <f t="shared" si="25"/>
        <v>#REF!</v>
      </c>
      <c r="W129" s="9">
        <v>532</v>
      </c>
      <c r="X129" s="9" t="e">
        <f t="shared" si="27"/>
        <v>#REF!</v>
      </c>
      <c r="Y129" s="91" t="e">
        <f t="shared" si="26"/>
        <v>#REF!</v>
      </c>
    </row>
    <row r="130" spans="1:25" s="9" customFormat="1" hidden="1" x14ac:dyDescent="0.25">
      <c r="B130" s="31">
        <v>6</v>
      </c>
      <c r="C130" s="32" t="s">
        <v>296</v>
      </c>
      <c r="D130" s="33" t="e">
        <f>+#REF!</f>
        <v>#REF!</v>
      </c>
      <c r="E130" s="33" t="e">
        <f t="shared" si="37"/>
        <v>#REF!</v>
      </c>
      <c r="F130" s="33">
        <v>1025</v>
      </c>
      <c r="G130" s="33" t="e">
        <f>+#REF!</f>
        <v>#REF!</v>
      </c>
      <c r="H130" s="70" t="e">
        <f t="shared" si="40"/>
        <v>#REF!</v>
      </c>
      <c r="I130" s="33" t="e">
        <f>+#REF!</f>
        <v>#REF!</v>
      </c>
      <c r="J130" s="33" t="e">
        <f>+#REF!</f>
        <v>#REF!</v>
      </c>
      <c r="K130" s="70" t="e">
        <f t="shared" si="38"/>
        <v>#REF!</v>
      </c>
      <c r="L130" s="33">
        <f>+КЎ!D130</f>
        <v>152</v>
      </c>
      <c r="M130" s="33">
        <f>+КЎ!G130</f>
        <v>26</v>
      </c>
      <c r="N130" s="70">
        <f t="shared" si="39"/>
        <v>0.17105263157894737</v>
      </c>
      <c r="O130" s="33">
        <v>32</v>
      </c>
      <c r="P130" s="33">
        <v>6</v>
      </c>
      <c r="Q130" s="33">
        <v>76</v>
      </c>
      <c r="R130" s="33">
        <v>34</v>
      </c>
      <c r="T130" s="9">
        <v>154</v>
      </c>
      <c r="U130" s="88" t="e">
        <f t="shared" si="24"/>
        <v>#REF!</v>
      </c>
      <c r="V130" s="91" t="e">
        <f t="shared" si="25"/>
        <v>#REF!</v>
      </c>
      <c r="W130" s="9">
        <v>454</v>
      </c>
      <c r="X130" s="9" t="e">
        <f t="shared" si="27"/>
        <v>#REF!</v>
      </c>
      <c r="Y130" s="91" t="e">
        <f t="shared" si="26"/>
        <v>#REF!</v>
      </c>
    </row>
    <row r="131" spans="1:25" s="9" customFormat="1" hidden="1" x14ac:dyDescent="0.25">
      <c r="B131" s="31">
        <v>7</v>
      </c>
      <c r="C131" s="32" t="s">
        <v>297</v>
      </c>
      <c r="D131" s="33" t="e">
        <f>+#REF!</f>
        <v>#REF!</v>
      </c>
      <c r="E131" s="33" t="e">
        <f t="shared" si="37"/>
        <v>#REF!</v>
      </c>
      <c r="F131" s="33">
        <v>1272</v>
      </c>
      <c r="G131" s="33" t="e">
        <f>+#REF!</f>
        <v>#REF!</v>
      </c>
      <c r="H131" s="70" t="e">
        <f t="shared" si="40"/>
        <v>#REF!</v>
      </c>
      <c r="I131" s="33" t="e">
        <f>+#REF!</f>
        <v>#REF!</v>
      </c>
      <c r="J131" s="33" t="e">
        <f>+#REF!</f>
        <v>#REF!</v>
      </c>
      <c r="K131" s="70" t="e">
        <f t="shared" si="38"/>
        <v>#REF!</v>
      </c>
      <c r="L131" s="33">
        <f>+КЎ!D131</f>
        <v>146</v>
      </c>
      <c r="M131" s="33">
        <f>+КЎ!G131</f>
        <v>33</v>
      </c>
      <c r="N131" s="70">
        <f t="shared" si="39"/>
        <v>0.22602739726027396</v>
      </c>
      <c r="O131" s="33">
        <v>43</v>
      </c>
      <c r="P131" s="33">
        <v>10</v>
      </c>
      <c r="Q131" s="33">
        <v>292</v>
      </c>
      <c r="R131" s="33">
        <v>38</v>
      </c>
      <c r="T131" s="9">
        <v>191</v>
      </c>
      <c r="U131" s="88" t="e">
        <f t="shared" si="24"/>
        <v>#REF!</v>
      </c>
      <c r="V131" s="91" t="e">
        <f t="shared" si="25"/>
        <v>#REF!</v>
      </c>
      <c r="W131" s="9">
        <v>563</v>
      </c>
      <c r="X131" s="9" t="e">
        <f t="shared" si="27"/>
        <v>#REF!</v>
      </c>
      <c r="Y131" s="91" t="e">
        <f t="shared" si="26"/>
        <v>#REF!</v>
      </c>
    </row>
    <row r="132" spans="1:25" s="9" customFormat="1" hidden="1" x14ac:dyDescent="0.25">
      <c r="B132" s="31">
        <v>8</v>
      </c>
      <c r="C132" s="32" t="s">
        <v>298</v>
      </c>
      <c r="D132" s="33" t="e">
        <f>+#REF!</f>
        <v>#REF!</v>
      </c>
      <c r="E132" s="33" t="e">
        <f t="shared" si="37"/>
        <v>#REF!</v>
      </c>
      <c r="F132" s="33">
        <v>862</v>
      </c>
      <c r="G132" s="33" t="e">
        <f>+#REF!</f>
        <v>#REF!</v>
      </c>
      <c r="H132" s="70" t="e">
        <f t="shared" si="40"/>
        <v>#REF!</v>
      </c>
      <c r="I132" s="33" t="e">
        <f>+#REF!</f>
        <v>#REF!</v>
      </c>
      <c r="J132" s="33" t="e">
        <f>+#REF!</f>
        <v>#REF!</v>
      </c>
      <c r="K132" s="70" t="e">
        <f t="shared" si="38"/>
        <v>#REF!</v>
      </c>
      <c r="L132" s="33">
        <f>+КЎ!D132</f>
        <v>114</v>
      </c>
      <c r="M132" s="33">
        <f>+КЎ!G132</f>
        <v>25</v>
      </c>
      <c r="N132" s="70">
        <f t="shared" si="39"/>
        <v>0.21929824561403508</v>
      </c>
      <c r="O132" s="33">
        <v>37</v>
      </c>
      <c r="P132" s="33">
        <v>17</v>
      </c>
      <c r="Q132" s="33">
        <v>267</v>
      </c>
      <c r="R132" s="33">
        <v>42</v>
      </c>
      <c r="T132" s="9">
        <v>129</v>
      </c>
      <c r="U132" s="88" t="e">
        <f t="shared" si="24"/>
        <v>#REF!</v>
      </c>
      <c r="V132" s="91" t="e">
        <f t="shared" si="25"/>
        <v>#REF!</v>
      </c>
      <c r="W132" s="9">
        <v>382</v>
      </c>
      <c r="X132" s="9" t="e">
        <f t="shared" si="27"/>
        <v>#REF!</v>
      </c>
      <c r="Y132" s="91" t="e">
        <f t="shared" si="26"/>
        <v>#REF!</v>
      </c>
    </row>
    <row r="133" spans="1:25" s="9" customFormat="1" hidden="1" x14ac:dyDescent="0.25">
      <c r="B133" s="31">
        <v>9</v>
      </c>
      <c r="C133" s="32" t="s">
        <v>299</v>
      </c>
      <c r="D133" s="33" t="e">
        <f>+#REF!</f>
        <v>#REF!</v>
      </c>
      <c r="E133" s="33" t="e">
        <f t="shared" si="37"/>
        <v>#REF!</v>
      </c>
      <c r="F133" s="33">
        <v>986</v>
      </c>
      <c r="G133" s="33" t="e">
        <f>+#REF!</f>
        <v>#REF!</v>
      </c>
      <c r="H133" s="70" t="e">
        <f t="shared" si="40"/>
        <v>#REF!</v>
      </c>
      <c r="I133" s="33" t="e">
        <f>+#REF!</f>
        <v>#REF!</v>
      </c>
      <c r="J133" s="33" t="e">
        <f>+#REF!</f>
        <v>#REF!</v>
      </c>
      <c r="K133" s="70" t="e">
        <f t="shared" si="38"/>
        <v>#REF!</v>
      </c>
      <c r="L133" s="33">
        <f>+КЎ!D133</f>
        <v>168</v>
      </c>
      <c r="M133" s="33">
        <f>+КЎ!G133</f>
        <v>37</v>
      </c>
      <c r="N133" s="70">
        <f t="shared" si="39"/>
        <v>0.22023809523809523</v>
      </c>
      <c r="O133" s="33">
        <v>40</v>
      </c>
      <c r="P133" s="33">
        <v>5</v>
      </c>
      <c r="Q133" s="33">
        <v>171</v>
      </c>
      <c r="R133" s="33">
        <v>40</v>
      </c>
      <c r="T133" s="9">
        <v>148</v>
      </c>
      <c r="U133" s="88" t="e">
        <f t="shared" si="24"/>
        <v>#REF!</v>
      </c>
      <c r="V133" s="91" t="e">
        <f t="shared" si="25"/>
        <v>#REF!</v>
      </c>
      <c r="W133" s="9">
        <v>437</v>
      </c>
      <c r="X133" s="9" t="e">
        <f t="shared" si="27"/>
        <v>#REF!</v>
      </c>
      <c r="Y133" s="91" t="e">
        <f t="shared" si="26"/>
        <v>#REF!</v>
      </c>
    </row>
    <row r="134" spans="1:25" s="9" customFormat="1" hidden="1" x14ac:dyDescent="0.25">
      <c r="B134" s="31">
        <v>10</v>
      </c>
      <c r="C134" s="32" t="s">
        <v>300</v>
      </c>
      <c r="D134" s="33" t="e">
        <f>+#REF!</f>
        <v>#REF!</v>
      </c>
      <c r="E134" s="33" t="e">
        <f t="shared" si="37"/>
        <v>#REF!</v>
      </c>
      <c r="F134" s="33">
        <v>1203</v>
      </c>
      <c r="G134" s="33" t="e">
        <f>+#REF!</f>
        <v>#REF!</v>
      </c>
      <c r="H134" s="70" t="e">
        <f t="shared" si="40"/>
        <v>#REF!</v>
      </c>
      <c r="I134" s="33" t="e">
        <f>+#REF!</f>
        <v>#REF!</v>
      </c>
      <c r="J134" s="33" t="e">
        <f>+#REF!</f>
        <v>#REF!</v>
      </c>
      <c r="K134" s="70" t="e">
        <f t="shared" si="38"/>
        <v>#REF!</v>
      </c>
      <c r="L134" s="33">
        <f>+КЎ!D134</f>
        <v>168</v>
      </c>
      <c r="M134" s="33">
        <f>+КЎ!G134</f>
        <v>84</v>
      </c>
      <c r="N134" s="70">
        <f t="shared" si="39"/>
        <v>0.5</v>
      </c>
      <c r="O134" s="33">
        <v>94</v>
      </c>
      <c r="P134" s="33">
        <v>10</v>
      </c>
      <c r="Q134" s="33">
        <v>311</v>
      </c>
      <c r="R134" s="33">
        <v>106</v>
      </c>
      <c r="T134" s="9">
        <v>180</v>
      </c>
      <c r="U134" s="88" t="e">
        <f t="shared" si="24"/>
        <v>#REF!</v>
      </c>
      <c r="V134" s="91" t="e">
        <f t="shared" si="25"/>
        <v>#REF!</v>
      </c>
      <c r="W134" s="9">
        <v>533</v>
      </c>
      <c r="X134" s="9" t="e">
        <f t="shared" si="27"/>
        <v>#REF!</v>
      </c>
      <c r="Y134" s="91" t="e">
        <f t="shared" si="26"/>
        <v>#REF!</v>
      </c>
    </row>
    <row r="135" spans="1:25" s="9" customFormat="1" hidden="1" x14ac:dyDescent="0.25">
      <c r="B135" s="31">
        <v>11</v>
      </c>
      <c r="C135" s="32" t="s">
        <v>301</v>
      </c>
      <c r="D135" s="33" t="e">
        <f>+#REF!</f>
        <v>#REF!</v>
      </c>
      <c r="E135" s="33" t="e">
        <f t="shared" si="37"/>
        <v>#REF!</v>
      </c>
      <c r="F135" s="33">
        <v>616</v>
      </c>
      <c r="G135" s="33" t="e">
        <f>+#REF!</f>
        <v>#REF!</v>
      </c>
      <c r="H135" s="70" t="e">
        <f t="shared" si="40"/>
        <v>#REF!</v>
      </c>
      <c r="I135" s="33" t="e">
        <f>+#REF!</f>
        <v>#REF!</v>
      </c>
      <c r="J135" s="33" t="e">
        <f>+#REF!</f>
        <v>#REF!</v>
      </c>
      <c r="K135" s="70" t="e">
        <f t="shared" si="38"/>
        <v>#REF!</v>
      </c>
      <c r="L135" s="33">
        <f>+КЎ!D135</f>
        <v>124</v>
      </c>
      <c r="M135" s="33">
        <f>+КЎ!G135</f>
        <v>27</v>
      </c>
      <c r="N135" s="70">
        <f t="shared" si="39"/>
        <v>0.21774193548387097</v>
      </c>
      <c r="O135" s="33">
        <v>29</v>
      </c>
      <c r="P135" s="33">
        <v>2</v>
      </c>
      <c r="Q135" s="33">
        <v>232</v>
      </c>
      <c r="R135" s="33">
        <v>29</v>
      </c>
      <c r="T135" s="9">
        <v>92</v>
      </c>
      <c r="U135" s="88" t="e">
        <f t="shared" ref="U135:U198" si="41">+G135</f>
        <v>#REF!</v>
      </c>
      <c r="V135" s="91" t="e">
        <f t="shared" ref="V135:V198" si="42">+U135/T135*100</f>
        <v>#REF!</v>
      </c>
      <c r="W135" s="9">
        <v>273</v>
      </c>
      <c r="X135" s="9" t="e">
        <f t="shared" si="27"/>
        <v>#REF!</v>
      </c>
      <c r="Y135" s="91" t="e">
        <f t="shared" ref="Y135:Y198" si="43">+X135/W135*100</f>
        <v>#REF!</v>
      </c>
    </row>
    <row r="136" spans="1:25" s="9" customFormat="1" hidden="1" x14ac:dyDescent="0.25">
      <c r="B136" s="31">
        <v>12</v>
      </c>
      <c r="C136" s="32" t="s">
        <v>302</v>
      </c>
      <c r="D136" s="33" t="e">
        <f>+#REF!</f>
        <v>#REF!</v>
      </c>
      <c r="E136" s="33" t="e">
        <f t="shared" si="37"/>
        <v>#REF!</v>
      </c>
      <c r="F136" s="33">
        <v>1046</v>
      </c>
      <c r="G136" s="33" t="e">
        <f>+#REF!</f>
        <v>#REF!</v>
      </c>
      <c r="H136" s="70" t="e">
        <f t="shared" si="40"/>
        <v>#REF!</v>
      </c>
      <c r="I136" s="33" t="e">
        <f>+#REF!</f>
        <v>#REF!</v>
      </c>
      <c r="J136" s="33" t="e">
        <f>+#REF!</f>
        <v>#REF!</v>
      </c>
      <c r="K136" s="70" t="e">
        <f t="shared" si="38"/>
        <v>#REF!</v>
      </c>
      <c r="L136" s="33">
        <f>+КЎ!D136</f>
        <v>157</v>
      </c>
      <c r="M136" s="33">
        <f>+КЎ!G136</f>
        <v>27</v>
      </c>
      <c r="N136" s="70">
        <f t="shared" si="39"/>
        <v>0.17197452229299362</v>
      </c>
      <c r="O136" s="33">
        <v>42</v>
      </c>
      <c r="P136" s="33">
        <v>26</v>
      </c>
      <c r="Q136" s="33">
        <v>253</v>
      </c>
      <c r="R136" s="33">
        <v>54</v>
      </c>
      <c r="T136" s="9">
        <v>157</v>
      </c>
      <c r="U136" s="88" t="e">
        <f t="shared" si="41"/>
        <v>#REF!</v>
      </c>
      <c r="V136" s="91" t="e">
        <f t="shared" si="42"/>
        <v>#REF!</v>
      </c>
      <c r="W136" s="9">
        <v>463</v>
      </c>
      <c r="X136" s="9" t="e">
        <f t="shared" si="27"/>
        <v>#REF!</v>
      </c>
      <c r="Y136" s="91" t="e">
        <f t="shared" si="43"/>
        <v>#REF!</v>
      </c>
    </row>
    <row r="137" spans="1:25" s="9" customFormat="1" hidden="1" x14ac:dyDescent="0.25">
      <c r="B137" s="31">
        <v>13</v>
      </c>
      <c r="C137" s="32" t="s">
        <v>303</v>
      </c>
      <c r="D137" s="33" t="e">
        <f>+#REF!</f>
        <v>#REF!</v>
      </c>
      <c r="E137" s="33" t="e">
        <f t="shared" si="37"/>
        <v>#REF!</v>
      </c>
      <c r="F137" s="33">
        <v>998</v>
      </c>
      <c r="G137" s="33" t="e">
        <f>+#REF!</f>
        <v>#REF!</v>
      </c>
      <c r="H137" s="70" t="e">
        <f t="shared" si="40"/>
        <v>#REF!</v>
      </c>
      <c r="I137" s="33" t="e">
        <f>+#REF!</f>
        <v>#REF!</v>
      </c>
      <c r="J137" s="33" t="e">
        <f>+#REF!</f>
        <v>#REF!</v>
      </c>
      <c r="K137" s="70" t="e">
        <f t="shared" si="38"/>
        <v>#REF!</v>
      </c>
      <c r="L137" s="33">
        <f>+КЎ!D137</f>
        <v>146</v>
      </c>
      <c r="M137" s="33">
        <f>+КЎ!G137</f>
        <v>35</v>
      </c>
      <c r="N137" s="70">
        <f t="shared" si="39"/>
        <v>0.23972602739726026</v>
      </c>
      <c r="O137" s="33">
        <v>44</v>
      </c>
      <c r="P137" s="33">
        <v>19</v>
      </c>
      <c r="Q137" s="33">
        <v>345</v>
      </c>
      <c r="R137" s="33">
        <v>66</v>
      </c>
      <c r="T137" s="9">
        <v>150</v>
      </c>
      <c r="U137" s="88" t="e">
        <f t="shared" si="41"/>
        <v>#REF!</v>
      </c>
      <c r="V137" s="91" t="e">
        <f t="shared" si="42"/>
        <v>#REF!</v>
      </c>
      <c r="W137" s="9">
        <v>442</v>
      </c>
      <c r="X137" s="9" t="e">
        <f t="shared" ref="X137:X200" si="44">+J137</f>
        <v>#REF!</v>
      </c>
      <c r="Y137" s="91" t="e">
        <f t="shared" si="43"/>
        <v>#REF!</v>
      </c>
    </row>
    <row r="138" spans="1:25" s="9" customFormat="1" hidden="1" x14ac:dyDescent="0.25">
      <c r="B138" s="31">
        <v>14</v>
      </c>
      <c r="C138" s="69" t="s">
        <v>145</v>
      </c>
      <c r="D138" s="33" t="e">
        <f>+#REF!</f>
        <v>#REF!</v>
      </c>
      <c r="E138" s="33" t="e">
        <f t="shared" si="37"/>
        <v>#REF!</v>
      </c>
      <c r="F138" s="33">
        <v>1179</v>
      </c>
      <c r="G138" s="33" t="e">
        <f>+#REF!</f>
        <v>#REF!</v>
      </c>
      <c r="H138" s="70" t="e">
        <f t="shared" si="40"/>
        <v>#REF!</v>
      </c>
      <c r="I138" s="33" t="e">
        <f>+#REF!</f>
        <v>#REF!</v>
      </c>
      <c r="J138" s="33" t="e">
        <f>+#REF!</f>
        <v>#REF!</v>
      </c>
      <c r="K138" s="70" t="e">
        <f t="shared" si="38"/>
        <v>#REF!</v>
      </c>
      <c r="L138" s="33">
        <f>+КЎ!D138</f>
        <v>152</v>
      </c>
      <c r="M138" s="33">
        <f>+КЎ!G138</f>
        <v>25</v>
      </c>
      <c r="N138" s="70">
        <f t="shared" si="39"/>
        <v>0.16447368421052633</v>
      </c>
      <c r="O138" s="33">
        <v>25</v>
      </c>
      <c r="P138" s="33">
        <v>0</v>
      </c>
      <c r="Q138" s="33">
        <v>170</v>
      </c>
      <c r="R138" s="33">
        <v>4</v>
      </c>
      <c r="T138" s="9">
        <v>177</v>
      </c>
      <c r="U138" s="88" t="e">
        <f t="shared" si="41"/>
        <v>#REF!</v>
      </c>
      <c r="V138" s="91" t="e">
        <f t="shared" si="42"/>
        <v>#REF!</v>
      </c>
      <c r="W138" s="9">
        <v>522</v>
      </c>
      <c r="X138" s="9" t="e">
        <f t="shared" si="44"/>
        <v>#REF!</v>
      </c>
      <c r="Y138" s="91" t="e">
        <f t="shared" si="43"/>
        <v>#REF!</v>
      </c>
    </row>
    <row r="139" spans="1:25" s="14" customFormat="1" ht="60" hidden="1" customHeight="1" x14ac:dyDescent="0.25">
      <c r="A139" s="10">
        <v>1</v>
      </c>
      <c r="B139" s="11">
        <v>9</v>
      </c>
      <c r="C139" s="4" t="s">
        <v>372</v>
      </c>
      <c r="D139" s="18" t="e">
        <f>SUM(D125:D138)</f>
        <v>#REF!</v>
      </c>
      <c r="E139" s="18" t="e">
        <f>SUM(E125:E138)</f>
        <v>#REF!</v>
      </c>
      <c r="F139" s="18">
        <f>SUM(F125:F138)</f>
        <v>15185</v>
      </c>
      <c r="G139" s="18" t="e">
        <f>SUM(G125:G138)</f>
        <v>#REF!</v>
      </c>
      <c r="H139" s="13" t="e">
        <f>+G139/F139</f>
        <v>#REF!</v>
      </c>
      <c r="I139" s="18" t="e">
        <f>SUM(I125:I138)</f>
        <v>#REF!</v>
      </c>
      <c r="J139" s="18" t="e">
        <f>SUM(J125:J138)</f>
        <v>#REF!</v>
      </c>
      <c r="K139" s="13" t="e">
        <f>+J139/I139</f>
        <v>#REF!</v>
      </c>
      <c r="L139" s="18">
        <f>SUM(L125:L138)</f>
        <v>2126</v>
      </c>
      <c r="M139" s="18">
        <f>SUM(M125:M138)</f>
        <v>519</v>
      </c>
      <c r="N139" s="13">
        <f>+M139/L139</f>
        <v>0.24412041392285982</v>
      </c>
      <c r="O139" s="18">
        <v>640</v>
      </c>
      <c r="P139" s="18">
        <v>165</v>
      </c>
      <c r="Q139" s="18">
        <v>3957</v>
      </c>
      <c r="R139" s="18">
        <f>SUM(R125:R138)</f>
        <v>693</v>
      </c>
      <c r="T139" s="14">
        <v>2278</v>
      </c>
      <c r="U139" s="88" t="e">
        <f t="shared" si="41"/>
        <v>#REF!</v>
      </c>
      <c r="V139" s="91" t="e">
        <f t="shared" si="42"/>
        <v>#REF!</v>
      </c>
      <c r="W139" s="14">
        <v>6726</v>
      </c>
      <c r="X139" s="9" t="e">
        <f t="shared" si="44"/>
        <v>#REF!</v>
      </c>
      <c r="Y139" s="91" t="e">
        <f t="shared" si="43"/>
        <v>#REF!</v>
      </c>
    </row>
    <row r="140" spans="1:25" s="9" customFormat="1" hidden="1" x14ac:dyDescent="0.25">
      <c r="B140" s="31">
        <v>1</v>
      </c>
      <c r="C140" s="32" t="s">
        <v>373</v>
      </c>
      <c r="D140" s="33" t="e">
        <f>++#REF!</f>
        <v>#REF!</v>
      </c>
      <c r="E140" s="33" t="e">
        <f>+G140+J140</f>
        <v>#REF!</v>
      </c>
      <c r="F140" s="33">
        <v>1113</v>
      </c>
      <c r="G140" s="33" t="e">
        <f>+#REF!</f>
        <v>#REF!</v>
      </c>
      <c r="H140" s="70" t="e">
        <f>++G140/F140</f>
        <v>#REF!</v>
      </c>
      <c r="I140" s="33" t="e">
        <f>+#REF!</f>
        <v>#REF!</v>
      </c>
      <c r="J140" s="33" t="e">
        <f>+#REF!</f>
        <v>#REF!</v>
      </c>
      <c r="K140" s="70" t="e">
        <f t="shared" ref="K140:K203" si="45">++J140/I140</f>
        <v>#REF!</v>
      </c>
      <c r="L140" s="33">
        <f>+КЎ!D140</f>
        <v>164</v>
      </c>
      <c r="M140" s="33">
        <f>+КЎ!G140</f>
        <v>47</v>
      </c>
      <c r="N140" s="70">
        <f t="shared" ref="N140:N203" si="46">++M140/L140</f>
        <v>0.28658536585365851</v>
      </c>
      <c r="O140" s="33">
        <v>25</v>
      </c>
      <c r="P140" s="77">
        <v>16</v>
      </c>
      <c r="Q140" s="77">
        <v>172</v>
      </c>
      <c r="R140" s="35">
        <v>125</v>
      </c>
      <c r="T140" s="9">
        <v>222</v>
      </c>
      <c r="U140" s="88" t="e">
        <f t="shared" si="41"/>
        <v>#REF!</v>
      </c>
      <c r="V140" s="91" t="e">
        <f t="shared" si="42"/>
        <v>#REF!</v>
      </c>
      <c r="W140" s="9">
        <v>201</v>
      </c>
      <c r="X140" s="9" t="e">
        <f t="shared" si="44"/>
        <v>#REF!</v>
      </c>
      <c r="Y140" s="91" t="e">
        <f t="shared" si="43"/>
        <v>#REF!</v>
      </c>
    </row>
    <row r="141" spans="1:25" s="9" customFormat="1" hidden="1" x14ac:dyDescent="0.25">
      <c r="B141" s="31">
        <v>2</v>
      </c>
      <c r="C141" s="32" t="s">
        <v>374</v>
      </c>
      <c r="D141" s="33" t="e">
        <f>++#REF!</f>
        <v>#REF!</v>
      </c>
      <c r="E141" s="33" t="e">
        <f t="shared" ref="E141:E150" si="47">+G141+J141</f>
        <v>#REF!</v>
      </c>
      <c r="F141" s="33">
        <v>656</v>
      </c>
      <c r="G141" s="33" t="e">
        <f>+#REF!</f>
        <v>#REF!</v>
      </c>
      <c r="H141" s="70" t="e">
        <f t="shared" ref="H141:H204" si="48">++G141/F141</f>
        <v>#REF!</v>
      </c>
      <c r="I141" s="33" t="e">
        <f>+#REF!</f>
        <v>#REF!</v>
      </c>
      <c r="J141" s="33" t="e">
        <f>+#REF!</f>
        <v>#REF!</v>
      </c>
      <c r="K141" s="70" t="e">
        <f t="shared" si="45"/>
        <v>#REF!</v>
      </c>
      <c r="L141" s="33">
        <f>+КЎ!D141</f>
        <v>74</v>
      </c>
      <c r="M141" s="33">
        <f>+КЎ!G141</f>
        <v>23</v>
      </c>
      <c r="N141" s="70">
        <f t="shared" si="46"/>
        <v>0.3108108108108108</v>
      </c>
      <c r="O141" s="33">
        <v>7</v>
      </c>
      <c r="P141" s="77">
        <v>3</v>
      </c>
      <c r="Q141" s="77">
        <v>101</v>
      </c>
      <c r="R141" s="35">
        <v>47</v>
      </c>
      <c r="T141" s="9">
        <v>131</v>
      </c>
      <c r="U141" s="88" t="e">
        <f t="shared" si="41"/>
        <v>#REF!</v>
      </c>
      <c r="V141" s="91" t="e">
        <f t="shared" si="42"/>
        <v>#REF!</v>
      </c>
      <c r="W141" s="9">
        <v>155</v>
      </c>
      <c r="X141" s="9" t="e">
        <f t="shared" si="44"/>
        <v>#REF!</v>
      </c>
      <c r="Y141" s="91" t="e">
        <f t="shared" si="43"/>
        <v>#REF!</v>
      </c>
    </row>
    <row r="142" spans="1:25" s="9" customFormat="1" hidden="1" x14ac:dyDescent="0.25">
      <c r="B142" s="31">
        <v>3</v>
      </c>
      <c r="C142" s="32" t="s">
        <v>375</v>
      </c>
      <c r="D142" s="33" t="e">
        <f>++#REF!</f>
        <v>#REF!</v>
      </c>
      <c r="E142" s="33" t="e">
        <f t="shared" si="47"/>
        <v>#REF!</v>
      </c>
      <c r="F142" s="33">
        <v>527</v>
      </c>
      <c r="G142" s="33" t="e">
        <f>+#REF!</f>
        <v>#REF!</v>
      </c>
      <c r="H142" s="70" t="e">
        <f t="shared" si="48"/>
        <v>#REF!</v>
      </c>
      <c r="I142" s="33" t="e">
        <f>+#REF!</f>
        <v>#REF!</v>
      </c>
      <c r="J142" s="33" t="e">
        <f>+#REF!</f>
        <v>#REF!</v>
      </c>
      <c r="K142" s="70" t="e">
        <f t="shared" si="45"/>
        <v>#REF!</v>
      </c>
      <c r="L142" s="33">
        <f>+КЎ!D142</f>
        <v>55</v>
      </c>
      <c r="M142" s="33">
        <f>+КЎ!G142</f>
        <v>18</v>
      </c>
      <c r="N142" s="70">
        <f t="shared" si="46"/>
        <v>0.32727272727272727</v>
      </c>
      <c r="O142" s="33">
        <v>1</v>
      </c>
      <c r="P142" s="77">
        <v>1</v>
      </c>
      <c r="Q142" s="77">
        <v>35</v>
      </c>
      <c r="R142" s="35">
        <v>26</v>
      </c>
      <c r="T142" s="9">
        <v>106</v>
      </c>
      <c r="U142" s="88" t="e">
        <f t="shared" si="41"/>
        <v>#REF!</v>
      </c>
      <c r="V142" s="91" t="e">
        <f t="shared" si="42"/>
        <v>#REF!</v>
      </c>
      <c r="W142" s="9">
        <v>156</v>
      </c>
      <c r="X142" s="9" t="e">
        <f t="shared" si="44"/>
        <v>#REF!</v>
      </c>
      <c r="Y142" s="91" t="e">
        <f t="shared" si="43"/>
        <v>#REF!</v>
      </c>
    </row>
    <row r="143" spans="1:25" s="9" customFormat="1" hidden="1" x14ac:dyDescent="0.25">
      <c r="B143" s="31">
        <v>4</v>
      </c>
      <c r="C143" s="32" t="s">
        <v>376</v>
      </c>
      <c r="D143" s="33" t="e">
        <f>++#REF!</f>
        <v>#REF!</v>
      </c>
      <c r="E143" s="33" t="e">
        <f t="shared" si="47"/>
        <v>#REF!</v>
      </c>
      <c r="F143" s="33">
        <v>795</v>
      </c>
      <c r="G143" s="33" t="e">
        <f>+#REF!</f>
        <v>#REF!</v>
      </c>
      <c r="H143" s="70" t="e">
        <f t="shared" si="48"/>
        <v>#REF!</v>
      </c>
      <c r="I143" s="33" t="e">
        <f>+#REF!</f>
        <v>#REF!</v>
      </c>
      <c r="J143" s="33" t="e">
        <f>+#REF!</f>
        <v>#REF!</v>
      </c>
      <c r="K143" s="70" t="e">
        <f t="shared" si="45"/>
        <v>#REF!</v>
      </c>
      <c r="L143" s="33">
        <f>+КЎ!D143</f>
        <v>114</v>
      </c>
      <c r="M143" s="33">
        <f>+КЎ!G143</f>
        <v>21</v>
      </c>
      <c r="N143" s="70">
        <f t="shared" si="46"/>
        <v>0.18421052631578946</v>
      </c>
      <c r="O143" s="33">
        <v>73</v>
      </c>
      <c r="P143" s="77">
        <v>23</v>
      </c>
      <c r="Q143" s="77">
        <v>82</v>
      </c>
      <c r="R143" s="35">
        <v>164</v>
      </c>
      <c r="T143" s="9">
        <v>159</v>
      </c>
      <c r="U143" s="88" t="e">
        <f t="shared" si="41"/>
        <v>#REF!</v>
      </c>
      <c r="V143" s="91" t="e">
        <f t="shared" si="42"/>
        <v>#REF!</v>
      </c>
      <c r="W143" s="9">
        <v>194</v>
      </c>
      <c r="X143" s="9" t="e">
        <f t="shared" si="44"/>
        <v>#REF!</v>
      </c>
      <c r="Y143" s="91" t="e">
        <f t="shared" si="43"/>
        <v>#REF!</v>
      </c>
    </row>
    <row r="144" spans="1:25" s="9" customFormat="1" hidden="1" x14ac:dyDescent="0.25">
      <c r="B144" s="31">
        <v>5</v>
      </c>
      <c r="C144" s="32" t="s">
        <v>377</v>
      </c>
      <c r="D144" s="33" t="e">
        <f>++#REF!</f>
        <v>#REF!</v>
      </c>
      <c r="E144" s="33" t="e">
        <f t="shared" si="47"/>
        <v>#REF!</v>
      </c>
      <c r="F144" s="33">
        <v>900</v>
      </c>
      <c r="G144" s="33" t="e">
        <f>+#REF!</f>
        <v>#REF!</v>
      </c>
      <c r="H144" s="70" t="e">
        <f t="shared" si="48"/>
        <v>#REF!</v>
      </c>
      <c r="I144" s="33" t="e">
        <f>+#REF!</f>
        <v>#REF!</v>
      </c>
      <c r="J144" s="33" t="e">
        <f>+#REF!</f>
        <v>#REF!</v>
      </c>
      <c r="K144" s="70" t="e">
        <f t="shared" si="45"/>
        <v>#REF!</v>
      </c>
      <c r="L144" s="33">
        <f>+КЎ!D144</f>
        <v>137</v>
      </c>
      <c r="M144" s="33">
        <f>+КЎ!G144</f>
        <v>140</v>
      </c>
      <c r="N144" s="70">
        <f t="shared" si="46"/>
        <v>1.0218978102189782</v>
      </c>
      <c r="O144" s="33">
        <v>11</v>
      </c>
      <c r="P144" s="77">
        <v>6</v>
      </c>
      <c r="Q144" s="77">
        <v>279</v>
      </c>
      <c r="R144" s="35">
        <v>108</v>
      </c>
      <c r="T144" s="9">
        <v>180</v>
      </c>
      <c r="U144" s="88" t="e">
        <f t="shared" si="41"/>
        <v>#REF!</v>
      </c>
      <c r="V144" s="91" t="e">
        <f t="shared" si="42"/>
        <v>#REF!</v>
      </c>
      <c r="W144" s="9">
        <v>217</v>
      </c>
      <c r="X144" s="9" t="e">
        <f t="shared" si="44"/>
        <v>#REF!</v>
      </c>
      <c r="Y144" s="91" t="e">
        <f t="shared" si="43"/>
        <v>#REF!</v>
      </c>
    </row>
    <row r="145" spans="1:25" s="9" customFormat="1" hidden="1" x14ac:dyDescent="0.25">
      <c r="B145" s="31">
        <v>6</v>
      </c>
      <c r="C145" s="32" t="s">
        <v>378</v>
      </c>
      <c r="D145" s="33" t="e">
        <f>++#REF!</f>
        <v>#REF!</v>
      </c>
      <c r="E145" s="33" t="e">
        <f t="shared" si="47"/>
        <v>#REF!</v>
      </c>
      <c r="F145" s="33">
        <v>903</v>
      </c>
      <c r="G145" s="33" t="e">
        <f>+#REF!</f>
        <v>#REF!</v>
      </c>
      <c r="H145" s="70" t="e">
        <f t="shared" si="48"/>
        <v>#REF!</v>
      </c>
      <c r="I145" s="33" t="e">
        <f>+#REF!</f>
        <v>#REF!</v>
      </c>
      <c r="J145" s="33" t="e">
        <f>+#REF!</f>
        <v>#REF!</v>
      </c>
      <c r="K145" s="70" t="e">
        <f t="shared" si="45"/>
        <v>#REF!</v>
      </c>
      <c r="L145" s="33">
        <f>+КЎ!D145</f>
        <v>110</v>
      </c>
      <c r="M145" s="33">
        <f>+КЎ!G145</f>
        <v>18</v>
      </c>
      <c r="N145" s="70">
        <f t="shared" si="46"/>
        <v>0.16363636363636364</v>
      </c>
      <c r="O145" s="33">
        <v>26</v>
      </c>
      <c r="P145" s="77">
        <v>28</v>
      </c>
      <c r="Q145" s="77">
        <v>157</v>
      </c>
      <c r="R145" s="35">
        <v>44</v>
      </c>
      <c r="T145" s="9">
        <v>180</v>
      </c>
      <c r="U145" s="88" t="e">
        <f t="shared" si="41"/>
        <v>#REF!</v>
      </c>
      <c r="V145" s="91" t="e">
        <f t="shared" si="42"/>
        <v>#REF!</v>
      </c>
      <c r="W145" s="9">
        <v>194</v>
      </c>
      <c r="X145" s="9" t="e">
        <f t="shared" si="44"/>
        <v>#REF!</v>
      </c>
      <c r="Y145" s="91" t="e">
        <f t="shared" si="43"/>
        <v>#REF!</v>
      </c>
    </row>
    <row r="146" spans="1:25" s="9" customFormat="1" hidden="1" x14ac:dyDescent="0.25">
      <c r="B146" s="31">
        <v>7</v>
      </c>
      <c r="C146" s="32" t="s">
        <v>379</v>
      </c>
      <c r="D146" s="33" t="e">
        <f>++#REF!</f>
        <v>#REF!</v>
      </c>
      <c r="E146" s="33" t="e">
        <f t="shared" si="47"/>
        <v>#REF!</v>
      </c>
      <c r="F146" s="33">
        <v>825</v>
      </c>
      <c r="G146" s="33" t="e">
        <f>+#REF!</f>
        <v>#REF!</v>
      </c>
      <c r="H146" s="70" t="e">
        <f t="shared" si="48"/>
        <v>#REF!</v>
      </c>
      <c r="I146" s="33" t="e">
        <f>+#REF!</f>
        <v>#REF!</v>
      </c>
      <c r="J146" s="33" t="e">
        <f>+#REF!</f>
        <v>#REF!</v>
      </c>
      <c r="K146" s="70" t="e">
        <f t="shared" si="45"/>
        <v>#REF!</v>
      </c>
      <c r="L146" s="33">
        <f>+КЎ!D146</f>
        <v>86</v>
      </c>
      <c r="M146" s="33">
        <f>+КЎ!G146</f>
        <v>43</v>
      </c>
      <c r="N146" s="70">
        <f t="shared" si="46"/>
        <v>0.5</v>
      </c>
      <c r="O146" s="33">
        <v>29</v>
      </c>
      <c r="P146" s="77">
        <v>19</v>
      </c>
      <c r="Q146" s="77">
        <v>136</v>
      </c>
      <c r="R146" s="35">
        <v>101</v>
      </c>
      <c r="T146" s="9">
        <v>165</v>
      </c>
      <c r="U146" s="88" t="e">
        <f t="shared" si="41"/>
        <v>#REF!</v>
      </c>
      <c r="V146" s="91" t="e">
        <f t="shared" si="42"/>
        <v>#REF!</v>
      </c>
      <c r="W146" s="9">
        <v>124</v>
      </c>
      <c r="X146" s="9" t="e">
        <f t="shared" si="44"/>
        <v>#REF!</v>
      </c>
      <c r="Y146" s="91" t="e">
        <f t="shared" si="43"/>
        <v>#REF!</v>
      </c>
    </row>
    <row r="147" spans="1:25" s="9" customFormat="1" hidden="1" x14ac:dyDescent="0.25">
      <c r="B147" s="31">
        <v>8</v>
      </c>
      <c r="C147" s="32" t="s">
        <v>380</v>
      </c>
      <c r="D147" s="33" t="e">
        <f>++#REF!</f>
        <v>#REF!</v>
      </c>
      <c r="E147" s="33" t="e">
        <f t="shared" si="47"/>
        <v>#REF!</v>
      </c>
      <c r="F147" s="33">
        <v>695</v>
      </c>
      <c r="G147" s="33" t="e">
        <f>+#REF!</f>
        <v>#REF!</v>
      </c>
      <c r="H147" s="70" t="e">
        <f t="shared" si="48"/>
        <v>#REF!</v>
      </c>
      <c r="I147" s="33" t="e">
        <f>+#REF!</f>
        <v>#REF!</v>
      </c>
      <c r="J147" s="33" t="e">
        <f>+#REF!</f>
        <v>#REF!</v>
      </c>
      <c r="K147" s="70" t="e">
        <f t="shared" si="45"/>
        <v>#REF!</v>
      </c>
      <c r="L147" s="33">
        <f>+КЎ!D147</f>
        <v>81</v>
      </c>
      <c r="M147" s="33">
        <f>+КЎ!G147</f>
        <v>22</v>
      </c>
      <c r="N147" s="70">
        <f t="shared" si="46"/>
        <v>0.27160493827160492</v>
      </c>
      <c r="O147" s="33">
        <v>25</v>
      </c>
      <c r="P147" s="77">
        <v>3</v>
      </c>
      <c r="Q147" s="77">
        <v>62</v>
      </c>
      <c r="R147" s="35">
        <v>123</v>
      </c>
      <c r="T147" s="9">
        <v>140</v>
      </c>
      <c r="U147" s="88" t="e">
        <f t="shared" si="41"/>
        <v>#REF!</v>
      </c>
      <c r="V147" s="91" t="e">
        <f t="shared" si="42"/>
        <v>#REF!</v>
      </c>
      <c r="W147" s="9">
        <v>163</v>
      </c>
      <c r="X147" s="9" t="e">
        <f t="shared" si="44"/>
        <v>#REF!</v>
      </c>
      <c r="Y147" s="91" t="e">
        <f t="shared" si="43"/>
        <v>#REF!</v>
      </c>
    </row>
    <row r="148" spans="1:25" s="9" customFormat="1" hidden="1" x14ac:dyDescent="0.25">
      <c r="B148" s="31">
        <v>9</v>
      </c>
      <c r="C148" s="32" t="s">
        <v>381</v>
      </c>
      <c r="D148" s="33" t="e">
        <f>++#REF!</f>
        <v>#REF!</v>
      </c>
      <c r="E148" s="33" t="e">
        <f t="shared" si="47"/>
        <v>#REF!</v>
      </c>
      <c r="F148" s="33">
        <v>679</v>
      </c>
      <c r="G148" s="33" t="e">
        <f>+#REF!</f>
        <v>#REF!</v>
      </c>
      <c r="H148" s="70" t="e">
        <f t="shared" si="48"/>
        <v>#REF!</v>
      </c>
      <c r="I148" s="33" t="e">
        <f>+#REF!</f>
        <v>#REF!</v>
      </c>
      <c r="J148" s="33" t="e">
        <f>+#REF!</f>
        <v>#REF!</v>
      </c>
      <c r="K148" s="70" t="e">
        <f t="shared" si="45"/>
        <v>#REF!</v>
      </c>
      <c r="L148" s="33">
        <f>+КЎ!D148</f>
        <v>68</v>
      </c>
      <c r="M148" s="33">
        <f>+КЎ!G148</f>
        <v>11</v>
      </c>
      <c r="N148" s="70">
        <f t="shared" si="46"/>
        <v>0.16176470588235295</v>
      </c>
      <c r="O148" s="33">
        <v>1</v>
      </c>
      <c r="P148" s="77">
        <v>2</v>
      </c>
      <c r="Q148" s="77">
        <v>12</v>
      </c>
      <c r="R148" s="35">
        <v>86</v>
      </c>
      <c r="T148" s="9">
        <v>136</v>
      </c>
      <c r="U148" s="88" t="e">
        <f t="shared" si="41"/>
        <v>#REF!</v>
      </c>
      <c r="V148" s="91" t="e">
        <f t="shared" si="42"/>
        <v>#REF!</v>
      </c>
      <c r="W148" s="9">
        <v>155</v>
      </c>
      <c r="X148" s="9" t="e">
        <f t="shared" si="44"/>
        <v>#REF!</v>
      </c>
      <c r="Y148" s="91" t="e">
        <f t="shared" si="43"/>
        <v>#REF!</v>
      </c>
    </row>
    <row r="149" spans="1:25" s="9" customFormat="1" hidden="1" x14ac:dyDescent="0.25">
      <c r="B149" s="31">
        <v>10</v>
      </c>
      <c r="C149" s="32" t="s">
        <v>382</v>
      </c>
      <c r="D149" s="33" t="e">
        <f>++#REF!</f>
        <v>#REF!</v>
      </c>
      <c r="E149" s="33" t="e">
        <f t="shared" si="47"/>
        <v>#REF!</v>
      </c>
      <c r="F149" s="33">
        <v>1104</v>
      </c>
      <c r="G149" s="33" t="e">
        <f>+#REF!</f>
        <v>#REF!</v>
      </c>
      <c r="H149" s="70" t="e">
        <f t="shared" si="48"/>
        <v>#REF!</v>
      </c>
      <c r="I149" s="33" t="e">
        <f>+#REF!</f>
        <v>#REF!</v>
      </c>
      <c r="J149" s="33" t="e">
        <f>+#REF!</f>
        <v>#REF!</v>
      </c>
      <c r="K149" s="70" t="e">
        <f t="shared" si="45"/>
        <v>#REF!</v>
      </c>
      <c r="L149" s="33">
        <f>+КЎ!D149</f>
        <v>162</v>
      </c>
      <c r="M149" s="33">
        <f>+КЎ!G149</f>
        <v>102</v>
      </c>
      <c r="N149" s="70">
        <f t="shared" si="46"/>
        <v>0.62962962962962965</v>
      </c>
      <c r="O149" s="33">
        <v>32</v>
      </c>
      <c r="P149" s="77">
        <v>39</v>
      </c>
      <c r="Q149" s="77">
        <v>284</v>
      </c>
      <c r="R149" s="35">
        <v>164</v>
      </c>
      <c r="T149" s="9">
        <v>221</v>
      </c>
      <c r="U149" s="88" t="e">
        <f t="shared" si="41"/>
        <v>#REF!</v>
      </c>
      <c r="V149" s="91" t="e">
        <f t="shared" si="42"/>
        <v>#REF!</v>
      </c>
      <c r="W149" s="9">
        <v>170</v>
      </c>
      <c r="X149" s="9" t="e">
        <f t="shared" si="44"/>
        <v>#REF!</v>
      </c>
      <c r="Y149" s="91" t="e">
        <f t="shared" si="43"/>
        <v>#REF!</v>
      </c>
    </row>
    <row r="150" spans="1:25" s="9" customFormat="1" hidden="1" x14ac:dyDescent="0.25">
      <c r="B150" s="31">
        <v>11</v>
      </c>
      <c r="C150" s="32" t="s">
        <v>383</v>
      </c>
      <c r="D150" s="33" t="e">
        <f>++#REF!</f>
        <v>#REF!</v>
      </c>
      <c r="E150" s="33" t="e">
        <f t="shared" si="47"/>
        <v>#REF!</v>
      </c>
      <c r="F150" s="33">
        <v>689</v>
      </c>
      <c r="G150" s="33" t="e">
        <f>+#REF!</f>
        <v>#REF!</v>
      </c>
      <c r="H150" s="70" t="e">
        <f t="shared" si="48"/>
        <v>#REF!</v>
      </c>
      <c r="I150" s="33" t="e">
        <f>+#REF!</f>
        <v>#REF!</v>
      </c>
      <c r="J150" s="33" t="e">
        <f>+#REF!</f>
        <v>#REF!</v>
      </c>
      <c r="K150" s="70" t="e">
        <f t="shared" si="45"/>
        <v>#REF!</v>
      </c>
      <c r="L150" s="33">
        <f>+КЎ!D150</f>
        <v>84</v>
      </c>
      <c r="M150" s="33">
        <f>+КЎ!G150</f>
        <v>132</v>
      </c>
      <c r="N150" s="70">
        <f t="shared" si="46"/>
        <v>1.5714285714285714</v>
      </c>
      <c r="O150" s="33">
        <v>11</v>
      </c>
      <c r="P150" s="77">
        <v>11</v>
      </c>
      <c r="Q150" s="77">
        <v>266</v>
      </c>
      <c r="R150" s="35">
        <v>25</v>
      </c>
      <c r="T150" s="9">
        <v>138</v>
      </c>
      <c r="U150" s="88" t="e">
        <f t="shared" si="41"/>
        <v>#REF!</v>
      </c>
      <c r="V150" s="91" t="e">
        <f t="shared" si="42"/>
        <v>#REF!</v>
      </c>
      <c r="W150" s="9">
        <v>163</v>
      </c>
      <c r="X150" s="9" t="e">
        <f t="shared" si="44"/>
        <v>#REF!</v>
      </c>
      <c r="Y150" s="91" t="e">
        <f t="shared" si="43"/>
        <v>#REF!</v>
      </c>
    </row>
    <row r="151" spans="1:25" s="14" customFormat="1" ht="60" hidden="1" customHeight="1" x14ac:dyDescent="0.25">
      <c r="A151" s="10">
        <v>1</v>
      </c>
      <c r="B151" s="11">
        <v>10</v>
      </c>
      <c r="C151" s="4" t="s">
        <v>384</v>
      </c>
      <c r="D151" s="18" t="e">
        <f>SUM(D140:D150)</f>
        <v>#REF!</v>
      </c>
      <c r="E151" s="18" t="e">
        <f>SUM(E140:E150)</f>
        <v>#REF!</v>
      </c>
      <c r="F151" s="18">
        <f>SUM(F140:F150)</f>
        <v>8886</v>
      </c>
      <c r="G151" s="18" t="e">
        <f>SUM(G140:G150)</f>
        <v>#REF!</v>
      </c>
      <c r="H151" s="13" t="e">
        <f>+G151/F151</f>
        <v>#REF!</v>
      </c>
      <c r="I151" s="18" t="e">
        <f>SUM(I140:I150)</f>
        <v>#REF!</v>
      </c>
      <c r="J151" s="18" t="e">
        <f>SUM(J140:J150)</f>
        <v>#REF!</v>
      </c>
      <c r="K151" s="13" t="e">
        <f>+J151/I151</f>
        <v>#REF!</v>
      </c>
      <c r="L151" s="18">
        <f>SUM(L140:L150)</f>
        <v>1135</v>
      </c>
      <c r="M151" s="18">
        <f>SUM(M140:M150)</f>
        <v>577</v>
      </c>
      <c r="N151" s="13">
        <f>+M151/L151</f>
        <v>0.50837004405286346</v>
      </c>
      <c r="O151" s="18">
        <v>241</v>
      </c>
      <c r="P151" s="18">
        <v>151</v>
      </c>
      <c r="Q151" s="18">
        <v>1586</v>
      </c>
      <c r="R151" s="18">
        <f>SUM(R140:R150)</f>
        <v>1013</v>
      </c>
      <c r="T151" s="14">
        <v>1778</v>
      </c>
      <c r="U151" s="88" t="e">
        <f t="shared" si="41"/>
        <v>#REF!</v>
      </c>
      <c r="V151" s="91" t="e">
        <f t="shared" si="42"/>
        <v>#REF!</v>
      </c>
      <c r="W151" s="14">
        <v>1892</v>
      </c>
      <c r="X151" s="9" t="e">
        <f t="shared" si="44"/>
        <v>#REF!</v>
      </c>
      <c r="Y151" s="91" t="e">
        <f t="shared" si="43"/>
        <v>#REF!</v>
      </c>
    </row>
    <row r="152" spans="1:25" s="9" customFormat="1" hidden="1" x14ac:dyDescent="0.25">
      <c r="B152" s="31">
        <v>1</v>
      </c>
      <c r="C152" s="32" t="s">
        <v>304</v>
      </c>
      <c r="D152" s="33" t="e">
        <f>++#REF!</f>
        <v>#REF!</v>
      </c>
      <c r="E152" s="33" t="e">
        <f t="shared" ref="E152:E215" si="49">+G152+J152</f>
        <v>#REF!</v>
      </c>
      <c r="F152" s="33">
        <v>1345</v>
      </c>
      <c r="G152" s="33" t="e">
        <f>+#REF!</f>
        <v>#REF!</v>
      </c>
      <c r="H152" s="70" t="e">
        <f t="shared" si="48"/>
        <v>#REF!</v>
      </c>
      <c r="I152" s="33" t="e">
        <f>+#REF!</f>
        <v>#REF!</v>
      </c>
      <c r="J152" s="33" t="e">
        <f>+#REF!</f>
        <v>#REF!</v>
      </c>
      <c r="K152" s="26" t="e">
        <f t="shared" si="45"/>
        <v>#REF!</v>
      </c>
      <c r="L152" s="33">
        <f>+КЎ!D152</f>
        <v>88</v>
      </c>
      <c r="M152" s="33">
        <f>+КЎ!G152</f>
        <v>17</v>
      </c>
      <c r="N152" s="70">
        <f t="shared" si="46"/>
        <v>0.19318181818181818</v>
      </c>
      <c r="O152" s="33">
        <v>27</v>
      </c>
      <c r="P152" s="74">
        <v>12</v>
      </c>
      <c r="Q152" s="74">
        <v>126</v>
      </c>
      <c r="R152" s="74">
        <v>27</v>
      </c>
      <c r="T152" s="9">
        <v>269</v>
      </c>
      <c r="U152" s="88" t="e">
        <f t="shared" si="41"/>
        <v>#REF!</v>
      </c>
      <c r="V152" s="91" t="e">
        <f t="shared" si="42"/>
        <v>#REF!</v>
      </c>
      <c r="W152" s="9">
        <v>95</v>
      </c>
      <c r="X152" s="9" t="e">
        <f t="shared" si="44"/>
        <v>#REF!</v>
      </c>
      <c r="Y152" s="91" t="e">
        <f t="shared" si="43"/>
        <v>#REF!</v>
      </c>
    </row>
    <row r="153" spans="1:25" s="9" customFormat="1" hidden="1" x14ac:dyDescent="0.25">
      <c r="B153" s="31">
        <v>2</v>
      </c>
      <c r="C153" s="32" t="s">
        <v>305</v>
      </c>
      <c r="D153" s="33" t="e">
        <f>++#REF!</f>
        <v>#REF!</v>
      </c>
      <c r="E153" s="33" t="e">
        <f t="shared" si="49"/>
        <v>#REF!</v>
      </c>
      <c r="F153" s="33">
        <v>1331</v>
      </c>
      <c r="G153" s="33" t="e">
        <f>+#REF!</f>
        <v>#REF!</v>
      </c>
      <c r="H153" s="70" t="e">
        <f t="shared" si="48"/>
        <v>#REF!</v>
      </c>
      <c r="I153" s="33" t="e">
        <f>+#REF!</f>
        <v>#REF!</v>
      </c>
      <c r="J153" s="33" t="e">
        <f>+#REF!</f>
        <v>#REF!</v>
      </c>
      <c r="K153" s="70" t="e">
        <f t="shared" si="45"/>
        <v>#REF!</v>
      </c>
      <c r="L153" s="33">
        <f>+КЎ!D153</f>
        <v>86</v>
      </c>
      <c r="M153" s="33">
        <f>+КЎ!G153</f>
        <v>17</v>
      </c>
      <c r="N153" s="70">
        <f t="shared" si="46"/>
        <v>0.19767441860465115</v>
      </c>
      <c r="O153" s="33">
        <v>27</v>
      </c>
      <c r="P153" s="74">
        <v>10</v>
      </c>
      <c r="Q153" s="74">
        <v>92</v>
      </c>
      <c r="R153" s="74">
        <v>19</v>
      </c>
      <c r="T153" s="9">
        <v>266</v>
      </c>
      <c r="U153" s="88" t="e">
        <f t="shared" si="41"/>
        <v>#REF!</v>
      </c>
      <c r="V153" s="91" t="e">
        <f t="shared" si="42"/>
        <v>#REF!</v>
      </c>
      <c r="W153" s="9">
        <v>89</v>
      </c>
      <c r="X153" s="9" t="e">
        <f t="shared" si="44"/>
        <v>#REF!</v>
      </c>
      <c r="Y153" s="91" t="e">
        <f t="shared" si="43"/>
        <v>#REF!</v>
      </c>
    </row>
    <row r="154" spans="1:25" s="9" customFormat="1" hidden="1" x14ac:dyDescent="0.25">
      <c r="B154" s="31">
        <v>3</v>
      </c>
      <c r="C154" s="32" t="s">
        <v>306</v>
      </c>
      <c r="D154" s="33" t="e">
        <f>++#REF!</f>
        <v>#REF!</v>
      </c>
      <c r="E154" s="33" t="e">
        <f t="shared" si="49"/>
        <v>#REF!</v>
      </c>
      <c r="F154" s="33">
        <v>1137</v>
      </c>
      <c r="G154" s="33" t="e">
        <f>+#REF!</f>
        <v>#REF!</v>
      </c>
      <c r="H154" s="70" t="e">
        <f t="shared" si="48"/>
        <v>#REF!</v>
      </c>
      <c r="I154" s="33" t="e">
        <f>+#REF!</f>
        <v>#REF!</v>
      </c>
      <c r="J154" s="33" t="e">
        <f>+#REF!</f>
        <v>#REF!</v>
      </c>
      <c r="K154" s="70" t="e">
        <f t="shared" si="45"/>
        <v>#REF!</v>
      </c>
      <c r="L154" s="33">
        <f>+КЎ!D154</f>
        <v>87</v>
      </c>
      <c r="M154" s="33">
        <f>+КЎ!G154</f>
        <v>16</v>
      </c>
      <c r="N154" s="70">
        <f t="shared" si="46"/>
        <v>0.18390804597701149</v>
      </c>
      <c r="O154" s="33">
        <v>33</v>
      </c>
      <c r="P154" s="74">
        <v>16</v>
      </c>
      <c r="Q154" s="74">
        <v>162</v>
      </c>
      <c r="R154" s="74">
        <v>33</v>
      </c>
      <c r="T154" s="9">
        <v>227</v>
      </c>
      <c r="U154" s="88" t="e">
        <f t="shared" si="41"/>
        <v>#REF!</v>
      </c>
      <c r="V154" s="91" t="e">
        <f t="shared" si="42"/>
        <v>#REF!</v>
      </c>
      <c r="W154" s="9">
        <v>145</v>
      </c>
      <c r="X154" s="9" t="e">
        <f t="shared" si="44"/>
        <v>#REF!</v>
      </c>
      <c r="Y154" s="91" t="e">
        <f t="shared" si="43"/>
        <v>#REF!</v>
      </c>
    </row>
    <row r="155" spans="1:25" s="9" customFormat="1" hidden="1" x14ac:dyDescent="0.25">
      <c r="B155" s="31">
        <v>4</v>
      </c>
      <c r="C155" s="32" t="s">
        <v>307</v>
      </c>
      <c r="D155" s="33" t="e">
        <f>++#REF!</f>
        <v>#REF!</v>
      </c>
      <c r="E155" s="33" t="e">
        <f t="shared" si="49"/>
        <v>#REF!</v>
      </c>
      <c r="F155" s="33">
        <v>1339</v>
      </c>
      <c r="G155" s="33" t="e">
        <f>+#REF!</f>
        <v>#REF!</v>
      </c>
      <c r="H155" s="70" t="e">
        <f t="shared" si="48"/>
        <v>#REF!</v>
      </c>
      <c r="I155" s="33" t="e">
        <f>+#REF!</f>
        <v>#REF!</v>
      </c>
      <c r="J155" s="33" t="e">
        <f>+#REF!</f>
        <v>#REF!</v>
      </c>
      <c r="K155" s="70" t="e">
        <f t="shared" si="45"/>
        <v>#REF!</v>
      </c>
      <c r="L155" s="33">
        <f>+КЎ!D155</f>
        <v>70</v>
      </c>
      <c r="M155" s="33">
        <f>+КЎ!G155</f>
        <v>20</v>
      </c>
      <c r="N155" s="70">
        <f t="shared" si="46"/>
        <v>0.2857142857142857</v>
      </c>
      <c r="O155" s="33">
        <v>59</v>
      </c>
      <c r="P155" s="74">
        <v>31</v>
      </c>
      <c r="Q155" s="74">
        <v>123</v>
      </c>
      <c r="R155" s="74">
        <v>57</v>
      </c>
      <c r="T155" s="9">
        <v>268</v>
      </c>
      <c r="U155" s="88" t="e">
        <f t="shared" si="41"/>
        <v>#REF!</v>
      </c>
      <c r="V155" s="91" t="e">
        <f t="shared" si="42"/>
        <v>#REF!</v>
      </c>
      <c r="W155" s="9">
        <v>58</v>
      </c>
      <c r="X155" s="9" t="e">
        <f t="shared" si="44"/>
        <v>#REF!</v>
      </c>
      <c r="Y155" s="91" t="e">
        <f t="shared" si="43"/>
        <v>#REF!</v>
      </c>
    </row>
    <row r="156" spans="1:25" s="9" customFormat="1" hidden="1" x14ac:dyDescent="0.25">
      <c r="B156" s="31">
        <v>5</v>
      </c>
      <c r="C156" s="32" t="s">
        <v>308</v>
      </c>
      <c r="D156" s="33" t="e">
        <f>++#REF!</f>
        <v>#REF!</v>
      </c>
      <c r="E156" s="33" t="e">
        <f t="shared" si="49"/>
        <v>#REF!</v>
      </c>
      <c r="F156" s="33">
        <v>975</v>
      </c>
      <c r="G156" s="33" t="e">
        <f>+#REF!</f>
        <v>#REF!</v>
      </c>
      <c r="H156" s="70" t="e">
        <f t="shared" si="48"/>
        <v>#REF!</v>
      </c>
      <c r="I156" s="33" t="e">
        <f>+#REF!</f>
        <v>#REF!</v>
      </c>
      <c r="J156" s="33" t="e">
        <f>+#REF!</f>
        <v>#REF!</v>
      </c>
      <c r="K156" s="70" t="e">
        <f t="shared" si="45"/>
        <v>#REF!</v>
      </c>
      <c r="L156" s="33">
        <f>+КЎ!D156</f>
        <v>86</v>
      </c>
      <c r="M156" s="33">
        <f>+КЎ!G156</f>
        <v>29</v>
      </c>
      <c r="N156" s="70">
        <f t="shared" si="46"/>
        <v>0.33720930232558138</v>
      </c>
      <c r="O156" s="33">
        <v>17</v>
      </c>
      <c r="P156" s="74">
        <v>8</v>
      </c>
      <c r="Q156" s="74">
        <v>113</v>
      </c>
      <c r="R156" s="74">
        <v>24</v>
      </c>
      <c r="T156" s="9">
        <v>195</v>
      </c>
      <c r="U156" s="88" t="e">
        <f t="shared" si="41"/>
        <v>#REF!</v>
      </c>
      <c r="V156" s="91" t="e">
        <f t="shared" si="42"/>
        <v>#REF!</v>
      </c>
      <c r="W156" s="9">
        <v>60</v>
      </c>
      <c r="X156" s="9" t="e">
        <f t="shared" si="44"/>
        <v>#REF!</v>
      </c>
      <c r="Y156" s="91" t="e">
        <f t="shared" si="43"/>
        <v>#REF!</v>
      </c>
    </row>
    <row r="157" spans="1:25" s="9" customFormat="1" hidden="1" x14ac:dyDescent="0.25">
      <c r="B157" s="31">
        <v>6</v>
      </c>
      <c r="C157" s="32" t="s">
        <v>309</v>
      </c>
      <c r="D157" s="33" t="e">
        <f>++#REF!</f>
        <v>#REF!</v>
      </c>
      <c r="E157" s="33" t="e">
        <f t="shared" si="49"/>
        <v>#REF!</v>
      </c>
      <c r="F157" s="33">
        <v>449</v>
      </c>
      <c r="G157" s="33" t="e">
        <f>+#REF!</f>
        <v>#REF!</v>
      </c>
      <c r="H157" s="70" t="e">
        <f t="shared" si="48"/>
        <v>#REF!</v>
      </c>
      <c r="I157" s="33" t="e">
        <f>+#REF!</f>
        <v>#REF!</v>
      </c>
      <c r="J157" s="33" t="e">
        <f>+#REF!</f>
        <v>#REF!</v>
      </c>
      <c r="K157" s="70" t="e">
        <f t="shared" si="45"/>
        <v>#REF!</v>
      </c>
      <c r="L157" s="33">
        <f>+КЎ!D157</f>
        <v>71</v>
      </c>
      <c r="M157" s="33">
        <f>+КЎ!G157</f>
        <v>21</v>
      </c>
      <c r="N157" s="70">
        <f t="shared" si="46"/>
        <v>0.29577464788732394</v>
      </c>
      <c r="O157" s="33">
        <v>28</v>
      </c>
      <c r="P157" s="74">
        <v>8</v>
      </c>
      <c r="Q157" s="74">
        <v>109</v>
      </c>
      <c r="R157" s="74">
        <v>15</v>
      </c>
      <c r="T157" s="9">
        <v>90</v>
      </c>
      <c r="U157" s="88" t="e">
        <f t="shared" si="41"/>
        <v>#REF!</v>
      </c>
      <c r="V157" s="91" t="e">
        <f t="shared" si="42"/>
        <v>#REF!</v>
      </c>
      <c r="W157" s="9">
        <v>76</v>
      </c>
      <c r="X157" s="9" t="e">
        <f t="shared" si="44"/>
        <v>#REF!</v>
      </c>
      <c r="Y157" s="91" t="e">
        <f t="shared" si="43"/>
        <v>#REF!</v>
      </c>
    </row>
    <row r="158" spans="1:25" s="9" customFormat="1" hidden="1" x14ac:dyDescent="0.25">
      <c r="B158" s="31">
        <v>7</v>
      </c>
      <c r="C158" s="32" t="s">
        <v>310</v>
      </c>
      <c r="D158" s="33" t="e">
        <f>++#REF!</f>
        <v>#REF!</v>
      </c>
      <c r="E158" s="33" t="e">
        <f t="shared" si="49"/>
        <v>#REF!</v>
      </c>
      <c r="F158" s="33">
        <v>766</v>
      </c>
      <c r="G158" s="33" t="e">
        <f>+#REF!</f>
        <v>#REF!</v>
      </c>
      <c r="H158" s="70" t="e">
        <f t="shared" si="48"/>
        <v>#REF!</v>
      </c>
      <c r="I158" s="33" t="e">
        <f>+#REF!</f>
        <v>#REF!</v>
      </c>
      <c r="J158" s="33" t="e">
        <f>+#REF!</f>
        <v>#REF!</v>
      </c>
      <c r="K158" s="70" t="e">
        <f t="shared" si="45"/>
        <v>#REF!</v>
      </c>
      <c r="L158" s="33">
        <f>+КЎ!D158</f>
        <v>87</v>
      </c>
      <c r="M158" s="33">
        <f>+КЎ!G158</f>
        <v>30</v>
      </c>
      <c r="N158" s="70">
        <f t="shared" si="46"/>
        <v>0.34482758620689657</v>
      </c>
      <c r="O158" s="33">
        <v>32</v>
      </c>
      <c r="P158" s="74">
        <v>10</v>
      </c>
      <c r="Q158" s="74">
        <v>128</v>
      </c>
      <c r="R158" s="74">
        <v>23</v>
      </c>
      <c r="T158" s="9">
        <v>153</v>
      </c>
      <c r="U158" s="88" t="e">
        <f t="shared" si="41"/>
        <v>#REF!</v>
      </c>
      <c r="V158" s="91" t="e">
        <f t="shared" si="42"/>
        <v>#REF!</v>
      </c>
      <c r="W158" s="9">
        <v>87</v>
      </c>
      <c r="X158" s="9" t="e">
        <f t="shared" si="44"/>
        <v>#REF!</v>
      </c>
      <c r="Y158" s="91" t="e">
        <f t="shared" si="43"/>
        <v>#REF!</v>
      </c>
    </row>
    <row r="159" spans="1:25" s="9" customFormat="1" hidden="1" x14ac:dyDescent="0.25">
      <c r="B159" s="31">
        <v>8</v>
      </c>
      <c r="C159" s="32" t="s">
        <v>311</v>
      </c>
      <c r="D159" s="33" t="e">
        <f>++#REF!</f>
        <v>#REF!</v>
      </c>
      <c r="E159" s="33" t="e">
        <f t="shared" si="49"/>
        <v>#REF!</v>
      </c>
      <c r="F159" s="33">
        <v>876</v>
      </c>
      <c r="G159" s="33" t="e">
        <f>+#REF!</f>
        <v>#REF!</v>
      </c>
      <c r="H159" s="70" t="e">
        <f t="shared" si="48"/>
        <v>#REF!</v>
      </c>
      <c r="I159" s="33" t="e">
        <f>+#REF!</f>
        <v>#REF!</v>
      </c>
      <c r="J159" s="33" t="e">
        <f>+#REF!</f>
        <v>#REF!</v>
      </c>
      <c r="K159" s="70" t="e">
        <f t="shared" si="45"/>
        <v>#REF!</v>
      </c>
      <c r="L159" s="33">
        <f>+КЎ!D159</f>
        <v>83</v>
      </c>
      <c r="M159" s="33">
        <f>+КЎ!G159</f>
        <v>23</v>
      </c>
      <c r="N159" s="70">
        <f t="shared" si="46"/>
        <v>0.27710843373493976</v>
      </c>
      <c r="O159" s="33">
        <v>55</v>
      </c>
      <c r="P159" s="74">
        <v>24</v>
      </c>
      <c r="Q159" s="74">
        <v>226</v>
      </c>
      <c r="R159" s="74">
        <v>87</v>
      </c>
      <c r="T159" s="9">
        <v>175</v>
      </c>
      <c r="U159" s="88" t="e">
        <f t="shared" si="41"/>
        <v>#REF!</v>
      </c>
      <c r="V159" s="91" t="e">
        <f t="shared" si="42"/>
        <v>#REF!</v>
      </c>
      <c r="W159" s="9">
        <v>124</v>
      </c>
      <c r="X159" s="9" t="e">
        <f t="shared" si="44"/>
        <v>#REF!</v>
      </c>
      <c r="Y159" s="91" t="e">
        <f t="shared" si="43"/>
        <v>#REF!</v>
      </c>
    </row>
    <row r="160" spans="1:25" s="9" customFormat="1" hidden="1" x14ac:dyDescent="0.25">
      <c r="B160" s="31">
        <v>9</v>
      </c>
      <c r="C160" s="32" t="s">
        <v>312</v>
      </c>
      <c r="D160" s="33" t="e">
        <f>++#REF!</f>
        <v>#REF!</v>
      </c>
      <c r="E160" s="33" t="e">
        <f t="shared" si="49"/>
        <v>#REF!</v>
      </c>
      <c r="F160" s="33">
        <v>1143</v>
      </c>
      <c r="G160" s="33" t="e">
        <f>+#REF!</f>
        <v>#REF!</v>
      </c>
      <c r="H160" s="70" t="e">
        <f t="shared" si="48"/>
        <v>#REF!</v>
      </c>
      <c r="I160" s="33" t="e">
        <f>+#REF!</f>
        <v>#REF!</v>
      </c>
      <c r="J160" s="33" t="e">
        <f>+#REF!</f>
        <v>#REF!</v>
      </c>
      <c r="K160" s="70" t="e">
        <f t="shared" si="45"/>
        <v>#REF!</v>
      </c>
      <c r="L160" s="33">
        <f>+КЎ!D160</f>
        <v>84</v>
      </c>
      <c r="M160" s="33">
        <f>+КЎ!G160</f>
        <v>16</v>
      </c>
      <c r="N160" s="70">
        <f t="shared" si="46"/>
        <v>0.19047619047619047</v>
      </c>
      <c r="O160" s="33">
        <v>50</v>
      </c>
      <c r="P160" s="74">
        <v>5</v>
      </c>
      <c r="Q160" s="74">
        <v>192</v>
      </c>
      <c r="R160" s="74">
        <v>52</v>
      </c>
      <c r="T160" s="9">
        <v>229</v>
      </c>
      <c r="U160" s="88" t="e">
        <f t="shared" si="41"/>
        <v>#REF!</v>
      </c>
      <c r="V160" s="91" t="e">
        <f t="shared" si="42"/>
        <v>#REF!</v>
      </c>
      <c r="W160" s="9">
        <v>99</v>
      </c>
      <c r="X160" s="9" t="e">
        <f t="shared" si="44"/>
        <v>#REF!</v>
      </c>
      <c r="Y160" s="91" t="e">
        <f t="shared" si="43"/>
        <v>#REF!</v>
      </c>
    </row>
    <row r="161" spans="1:25" s="9" customFormat="1" hidden="1" x14ac:dyDescent="0.25">
      <c r="B161" s="31">
        <v>10</v>
      </c>
      <c r="C161" s="32" t="s">
        <v>313</v>
      </c>
      <c r="D161" s="33" t="e">
        <f>++#REF!</f>
        <v>#REF!</v>
      </c>
      <c r="E161" s="33" t="e">
        <f t="shared" si="49"/>
        <v>#REF!</v>
      </c>
      <c r="F161" s="33">
        <v>879</v>
      </c>
      <c r="G161" s="33" t="e">
        <f>+#REF!</f>
        <v>#REF!</v>
      </c>
      <c r="H161" s="70" t="e">
        <f t="shared" si="48"/>
        <v>#REF!</v>
      </c>
      <c r="I161" s="33" t="e">
        <f>+#REF!</f>
        <v>#REF!</v>
      </c>
      <c r="J161" s="33" t="e">
        <f>+#REF!</f>
        <v>#REF!</v>
      </c>
      <c r="K161" s="70" t="e">
        <f t="shared" si="45"/>
        <v>#REF!</v>
      </c>
      <c r="L161" s="33">
        <f>+КЎ!D161</f>
        <v>80</v>
      </c>
      <c r="M161" s="33">
        <f>+КЎ!G161</f>
        <v>35</v>
      </c>
      <c r="N161" s="70">
        <f t="shared" si="46"/>
        <v>0.4375</v>
      </c>
      <c r="O161" s="33">
        <v>38</v>
      </c>
      <c r="P161" s="74">
        <v>38</v>
      </c>
      <c r="Q161" s="74">
        <v>195</v>
      </c>
      <c r="R161" s="74">
        <v>105</v>
      </c>
      <c r="T161" s="9">
        <v>176</v>
      </c>
      <c r="U161" s="88" t="e">
        <f t="shared" si="41"/>
        <v>#REF!</v>
      </c>
      <c r="V161" s="91" t="e">
        <f t="shared" si="42"/>
        <v>#REF!</v>
      </c>
      <c r="W161" s="9">
        <v>145</v>
      </c>
      <c r="X161" s="9" t="e">
        <f t="shared" si="44"/>
        <v>#REF!</v>
      </c>
      <c r="Y161" s="91" t="e">
        <f t="shared" si="43"/>
        <v>#REF!</v>
      </c>
    </row>
    <row r="162" spans="1:25" s="9" customFormat="1" hidden="1" x14ac:dyDescent="0.25">
      <c r="B162" s="31">
        <v>11</v>
      </c>
      <c r="C162" s="32" t="s">
        <v>314</v>
      </c>
      <c r="D162" s="33" t="e">
        <f>++#REF!</f>
        <v>#REF!</v>
      </c>
      <c r="E162" s="33" t="e">
        <f t="shared" si="49"/>
        <v>#REF!</v>
      </c>
      <c r="F162" s="33">
        <v>893</v>
      </c>
      <c r="G162" s="33" t="e">
        <f>+#REF!</f>
        <v>#REF!</v>
      </c>
      <c r="H162" s="70" t="e">
        <f t="shared" si="48"/>
        <v>#REF!</v>
      </c>
      <c r="I162" s="33" t="e">
        <f>+#REF!</f>
        <v>#REF!</v>
      </c>
      <c r="J162" s="33" t="e">
        <f>+#REF!</f>
        <v>#REF!</v>
      </c>
      <c r="K162" s="70" t="e">
        <f t="shared" si="45"/>
        <v>#REF!</v>
      </c>
      <c r="L162" s="33">
        <f>+КЎ!D162</f>
        <v>80</v>
      </c>
      <c r="M162" s="33">
        <f>+КЎ!G162</f>
        <v>40</v>
      </c>
      <c r="N162" s="70">
        <f t="shared" si="46"/>
        <v>0.5</v>
      </c>
      <c r="O162" s="33">
        <v>9</v>
      </c>
      <c r="P162" s="74">
        <v>0</v>
      </c>
      <c r="Q162" s="74">
        <v>130</v>
      </c>
      <c r="R162" s="74">
        <v>10</v>
      </c>
      <c r="T162" s="9">
        <v>179</v>
      </c>
      <c r="U162" s="88" t="e">
        <f t="shared" si="41"/>
        <v>#REF!</v>
      </c>
      <c r="V162" s="91" t="e">
        <f t="shared" si="42"/>
        <v>#REF!</v>
      </c>
      <c r="W162" s="9">
        <v>66</v>
      </c>
      <c r="X162" s="9" t="e">
        <f t="shared" si="44"/>
        <v>#REF!</v>
      </c>
      <c r="Y162" s="91" t="e">
        <f t="shared" si="43"/>
        <v>#REF!</v>
      </c>
    </row>
    <row r="163" spans="1:25" s="9" customFormat="1" hidden="1" x14ac:dyDescent="0.25">
      <c r="B163" s="31">
        <v>12</v>
      </c>
      <c r="C163" s="32" t="s">
        <v>315</v>
      </c>
      <c r="D163" s="33" t="e">
        <f>++#REF!</f>
        <v>#REF!</v>
      </c>
      <c r="E163" s="33" t="e">
        <f t="shared" si="49"/>
        <v>#REF!</v>
      </c>
      <c r="F163" s="33">
        <v>1251</v>
      </c>
      <c r="G163" s="33" t="e">
        <f>+#REF!</f>
        <v>#REF!</v>
      </c>
      <c r="H163" s="70" t="e">
        <f t="shared" si="48"/>
        <v>#REF!</v>
      </c>
      <c r="I163" s="33" t="e">
        <f>+#REF!</f>
        <v>#REF!</v>
      </c>
      <c r="J163" s="33" t="e">
        <f>+#REF!</f>
        <v>#REF!</v>
      </c>
      <c r="K163" s="70" t="e">
        <f t="shared" si="45"/>
        <v>#REF!</v>
      </c>
      <c r="L163" s="33">
        <f>+КЎ!D163</f>
        <v>85</v>
      </c>
      <c r="M163" s="33">
        <f>+КЎ!G163</f>
        <v>45</v>
      </c>
      <c r="N163" s="70">
        <f t="shared" si="46"/>
        <v>0.52941176470588236</v>
      </c>
      <c r="O163" s="33">
        <v>13</v>
      </c>
      <c r="P163" s="74">
        <v>0</v>
      </c>
      <c r="Q163" s="74">
        <v>128</v>
      </c>
      <c r="R163" s="74">
        <v>16</v>
      </c>
      <c r="T163" s="9">
        <v>250</v>
      </c>
      <c r="U163" s="88" t="e">
        <f t="shared" si="41"/>
        <v>#REF!</v>
      </c>
      <c r="V163" s="91" t="e">
        <f t="shared" si="42"/>
        <v>#REF!</v>
      </c>
      <c r="W163" s="9">
        <v>145</v>
      </c>
      <c r="X163" s="9" t="e">
        <f t="shared" si="44"/>
        <v>#REF!</v>
      </c>
      <c r="Y163" s="91" t="e">
        <f t="shared" si="43"/>
        <v>#REF!</v>
      </c>
    </row>
    <row r="164" spans="1:25" s="9" customFormat="1" hidden="1" x14ac:dyDescent="0.25">
      <c r="B164" s="31">
        <v>13</v>
      </c>
      <c r="C164" s="32" t="s">
        <v>316</v>
      </c>
      <c r="D164" s="33" t="e">
        <f>++#REF!</f>
        <v>#REF!</v>
      </c>
      <c r="E164" s="33" t="e">
        <f t="shared" si="49"/>
        <v>#REF!</v>
      </c>
      <c r="F164" s="33">
        <v>1265</v>
      </c>
      <c r="G164" s="33" t="e">
        <f>+#REF!</f>
        <v>#REF!</v>
      </c>
      <c r="H164" s="70" t="e">
        <f t="shared" si="48"/>
        <v>#REF!</v>
      </c>
      <c r="I164" s="33" t="e">
        <f>+#REF!</f>
        <v>#REF!</v>
      </c>
      <c r="J164" s="33" t="e">
        <f>+#REF!</f>
        <v>#REF!</v>
      </c>
      <c r="K164" s="70" t="e">
        <f t="shared" si="45"/>
        <v>#REF!</v>
      </c>
      <c r="L164" s="33">
        <f>+КЎ!D164</f>
        <v>85</v>
      </c>
      <c r="M164" s="33">
        <f>+КЎ!G164</f>
        <v>16</v>
      </c>
      <c r="N164" s="70">
        <f t="shared" si="46"/>
        <v>0.18823529411764706</v>
      </c>
      <c r="O164" s="33">
        <v>19</v>
      </c>
      <c r="P164" s="74">
        <v>3</v>
      </c>
      <c r="Q164" s="74">
        <v>89</v>
      </c>
      <c r="R164" s="74">
        <v>19</v>
      </c>
      <c r="T164" s="9">
        <v>253</v>
      </c>
      <c r="U164" s="88" t="e">
        <f t="shared" si="41"/>
        <v>#REF!</v>
      </c>
      <c r="V164" s="91" t="e">
        <f t="shared" si="42"/>
        <v>#REF!</v>
      </c>
      <c r="W164" s="9">
        <v>70</v>
      </c>
      <c r="X164" s="9" t="e">
        <f t="shared" si="44"/>
        <v>#REF!</v>
      </c>
      <c r="Y164" s="91" t="e">
        <f t="shared" si="43"/>
        <v>#REF!</v>
      </c>
    </row>
    <row r="165" spans="1:25" s="9" customFormat="1" hidden="1" x14ac:dyDescent="0.25">
      <c r="B165" s="31">
        <v>14</v>
      </c>
      <c r="C165" s="32" t="s">
        <v>317</v>
      </c>
      <c r="D165" s="33" t="e">
        <f>++#REF!</f>
        <v>#REF!</v>
      </c>
      <c r="E165" s="33" t="e">
        <f t="shared" si="49"/>
        <v>#REF!</v>
      </c>
      <c r="F165" s="33">
        <v>877</v>
      </c>
      <c r="G165" s="33" t="e">
        <f>+#REF!</f>
        <v>#REF!</v>
      </c>
      <c r="H165" s="70" t="e">
        <f t="shared" si="48"/>
        <v>#REF!</v>
      </c>
      <c r="I165" s="33" t="e">
        <f>+#REF!</f>
        <v>#REF!</v>
      </c>
      <c r="J165" s="33" t="e">
        <f>+#REF!</f>
        <v>#REF!</v>
      </c>
      <c r="K165" s="70" t="e">
        <f t="shared" si="45"/>
        <v>#REF!</v>
      </c>
      <c r="L165" s="33">
        <f>+КЎ!D165</f>
        <v>86</v>
      </c>
      <c r="M165" s="33">
        <f>+КЎ!G165</f>
        <v>17</v>
      </c>
      <c r="N165" s="70">
        <f t="shared" si="46"/>
        <v>0.19767441860465115</v>
      </c>
      <c r="O165" s="33">
        <v>33</v>
      </c>
      <c r="P165" s="74">
        <v>11</v>
      </c>
      <c r="Q165" s="74">
        <v>225</v>
      </c>
      <c r="R165" s="74">
        <v>34</v>
      </c>
      <c r="T165" s="9">
        <v>175</v>
      </c>
      <c r="U165" s="88" t="e">
        <f t="shared" si="41"/>
        <v>#REF!</v>
      </c>
      <c r="V165" s="91" t="e">
        <f t="shared" si="42"/>
        <v>#REF!</v>
      </c>
      <c r="W165" s="9">
        <v>108</v>
      </c>
      <c r="X165" s="9" t="e">
        <f t="shared" si="44"/>
        <v>#REF!</v>
      </c>
      <c r="Y165" s="91" t="e">
        <f t="shared" si="43"/>
        <v>#REF!</v>
      </c>
    </row>
    <row r="166" spans="1:25" s="9" customFormat="1" hidden="1" x14ac:dyDescent="0.25">
      <c r="B166" s="31">
        <v>15</v>
      </c>
      <c r="C166" s="32" t="s">
        <v>318</v>
      </c>
      <c r="D166" s="33" t="e">
        <f>++#REF!</f>
        <v>#REF!</v>
      </c>
      <c r="E166" s="33" t="e">
        <f t="shared" si="49"/>
        <v>#REF!</v>
      </c>
      <c r="F166" s="33">
        <v>1103</v>
      </c>
      <c r="G166" s="33" t="e">
        <f>+#REF!</f>
        <v>#REF!</v>
      </c>
      <c r="H166" s="70" t="e">
        <f t="shared" si="48"/>
        <v>#REF!</v>
      </c>
      <c r="I166" s="33" t="e">
        <f>+#REF!</f>
        <v>#REF!</v>
      </c>
      <c r="J166" s="33" t="e">
        <f>+#REF!</f>
        <v>#REF!</v>
      </c>
      <c r="K166" s="70" t="e">
        <f t="shared" si="45"/>
        <v>#REF!</v>
      </c>
      <c r="L166" s="33">
        <f>+КЎ!D166</f>
        <v>82</v>
      </c>
      <c r="M166" s="33">
        <f>+КЎ!G166</f>
        <v>11</v>
      </c>
      <c r="N166" s="70">
        <f t="shared" si="46"/>
        <v>0.13414634146341464</v>
      </c>
      <c r="O166" s="33">
        <v>10</v>
      </c>
      <c r="P166" s="74">
        <v>0</v>
      </c>
      <c r="Q166" s="74">
        <v>149</v>
      </c>
      <c r="R166" s="74">
        <v>27</v>
      </c>
      <c r="T166" s="9">
        <v>221</v>
      </c>
      <c r="U166" s="88" t="e">
        <f t="shared" si="41"/>
        <v>#REF!</v>
      </c>
      <c r="V166" s="91" t="e">
        <f t="shared" si="42"/>
        <v>#REF!</v>
      </c>
      <c r="W166" s="9">
        <v>66</v>
      </c>
      <c r="X166" s="9" t="e">
        <f t="shared" si="44"/>
        <v>#REF!</v>
      </c>
      <c r="Y166" s="91" t="e">
        <f t="shared" si="43"/>
        <v>#REF!</v>
      </c>
    </row>
    <row r="167" spans="1:25" s="9" customFormat="1" hidden="1" x14ac:dyDescent="0.25">
      <c r="B167" s="31">
        <v>16</v>
      </c>
      <c r="C167" s="32" t="s">
        <v>319</v>
      </c>
      <c r="D167" s="33" t="e">
        <f>++#REF!</f>
        <v>#REF!</v>
      </c>
      <c r="E167" s="33" t="e">
        <f t="shared" si="49"/>
        <v>#REF!</v>
      </c>
      <c r="F167" s="33">
        <v>749</v>
      </c>
      <c r="G167" s="33" t="e">
        <f>+#REF!</f>
        <v>#REF!</v>
      </c>
      <c r="H167" s="70" t="e">
        <f t="shared" si="48"/>
        <v>#REF!</v>
      </c>
      <c r="I167" s="33" t="e">
        <f>+#REF!</f>
        <v>#REF!</v>
      </c>
      <c r="J167" s="33" t="e">
        <f>+#REF!</f>
        <v>#REF!</v>
      </c>
      <c r="K167" s="70" t="e">
        <f t="shared" si="45"/>
        <v>#REF!</v>
      </c>
      <c r="L167" s="33">
        <f>+КЎ!D167</f>
        <v>80</v>
      </c>
      <c r="M167" s="33">
        <f>+КЎ!G167</f>
        <v>16</v>
      </c>
      <c r="N167" s="70">
        <f t="shared" si="46"/>
        <v>0.2</v>
      </c>
      <c r="O167" s="33">
        <v>96</v>
      </c>
      <c r="P167" s="74">
        <v>76</v>
      </c>
      <c r="Q167" s="74">
        <v>129</v>
      </c>
      <c r="R167" s="74">
        <v>78</v>
      </c>
      <c r="T167" s="9">
        <v>150</v>
      </c>
      <c r="U167" s="88" t="e">
        <f t="shared" si="41"/>
        <v>#REF!</v>
      </c>
      <c r="V167" s="91" t="e">
        <f t="shared" si="42"/>
        <v>#REF!</v>
      </c>
      <c r="W167" s="9">
        <v>145</v>
      </c>
      <c r="X167" s="9" t="e">
        <f t="shared" si="44"/>
        <v>#REF!</v>
      </c>
      <c r="Y167" s="91" t="e">
        <f t="shared" si="43"/>
        <v>#REF!</v>
      </c>
    </row>
    <row r="168" spans="1:25" s="9" customFormat="1" hidden="1" x14ac:dyDescent="0.25">
      <c r="B168" s="31">
        <v>17</v>
      </c>
      <c r="C168" s="32" t="s">
        <v>320</v>
      </c>
      <c r="D168" s="33" t="e">
        <f>++#REF!</f>
        <v>#REF!</v>
      </c>
      <c r="E168" s="33" t="e">
        <f t="shared" si="49"/>
        <v>#REF!</v>
      </c>
      <c r="F168" s="33">
        <v>554</v>
      </c>
      <c r="G168" s="33" t="e">
        <f>+#REF!</f>
        <v>#REF!</v>
      </c>
      <c r="H168" s="70" t="e">
        <f t="shared" si="48"/>
        <v>#REF!</v>
      </c>
      <c r="I168" s="33" t="e">
        <f>+#REF!</f>
        <v>#REF!</v>
      </c>
      <c r="J168" s="33" t="e">
        <f>+#REF!</f>
        <v>#REF!</v>
      </c>
      <c r="K168" s="70" t="e">
        <f t="shared" si="45"/>
        <v>#REF!</v>
      </c>
      <c r="L168" s="33">
        <f>+КЎ!D168</f>
        <v>83</v>
      </c>
      <c r="M168" s="33">
        <f>+КЎ!G168</f>
        <v>20</v>
      </c>
      <c r="N168" s="70">
        <f t="shared" si="46"/>
        <v>0.24096385542168675</v>
      </c>
      <c r="O168" s="33">
        <v>24</v>
      </c>
      <c r="P168" s="74">
        <v>3</v>
      </c>
      <c r="Q168" s="74">
        <v>113</v>
      </c>
      <c r="R168" s="74">
        <v>19</v>
      </c>
      <c r="T168" s="9">
        <v>111</v>
      </c>
      <c r="U168" s="88" t="e">
        <f t="shared" si="41"/>
        <v>#REF!</v>
      </c>
      <c r="V168" s="91" t="e">
        <f t="shared" si="42"/>
        <v>#REF!</v>
      </c>
      <c r="W168" s="9">
        <v>122</v>
      </c>
      <c r="X168" s="9" t="e">
        <f t="shared" si="44"/>
        <v>#REF!</v>
      </c>
      <c r="Y168" s="91" t="e">
        <f t="shared" si="43"/>
        <v>#REF!</v>
      </c>
    </row>
    <row r="169" spans="1:25" s="9" customFormat="1" hidden="1" x14ac:dyDescent="0.25">
      <c r="B169" s="31">
        <v>18</v>
      </c>
      <c r="C169" s="32" t="s">
        <v>321</v>
      </c>
      <c r="D169" s="33" t="e">
        <f>++#REF!</f>
        <v>#REF!</v>
      </c>
      <c r="E169" s="33" t="e">
        <f t="shared" si="49"/>
        <v>#REF!</v>
      </c>
      <c r="F169" s="33">
        <v>1193</v>
      </c>
      <c r="G169" s="33" t="e">
        <f>+#REF!</f>
        <v>#REF!</v>
      </c>
      <c r="H169" s="70" t="e">
        <f t="shared" si="48"/>
        <v>#REF!</v>
      </c>
      <c r="I169" s="33" t="e">
        <f>+#REF!</f>
        <v>#REF!</v>
      </c>
      <c r="J169" s="33" t="e">
        <f>+#REF!</f>
        <v>#REF!</v>
      </c>
      <c r="K169" s="70" t="e">
        <f t="shared" si="45"/>
        <v>#REF!</v>
      </c>
      <c r="L169" s="33">
        <f>+КЎ!D169</f>
        <v>84</v>
      </c>
      <c r="M169" s="33">
        <f>+КЎ!G169</f>
        <v>17</v>
      </c>
      <c r="N169" s="70">
        <f t="shared" si="46"/>
        <v>0.20238095238095238</v>
      </c>
      <c r="O169" s="33">
        <v>19</v>
      </c>
      <c r="P169" s="74">
        <v>2</v>
      </c>
      <c r="Q169" s="74">
        <v>169</v>
      </c>
      <c r="R169" s="74">
        <v>24</v>
      </c>
      <c r="T169" s="9">
        <v>239</v>
      </c>
      <c r="U169" s="88" t="e">
        <f t="shared" si="41"/>
        <v>#REF!</v>
      </c>
      <c r="V169" s="91" t="e">
        <f t="shared" si="42"/>
        <v>#REF!</v>
      </c>
      <c r="W169" s="9">
        <v>142</v>
      </c>
      <c r="X169" s="9" t="e">
        <f t="shared" si="44"/>
        <v>#REF!</v>
      </c>
      <c r="Y169" s="91" t="e">
        <f t="shared" si="43"/>
        <v>#REF!</v>
      </c>
    </row>
    <row r="170" spans="1:25" s="9" customFormat="1" hidden="1" x14ac:dyDescent="0.25">
      <c r="B170" s="31">
        <v>19</v>
      </c>
      <c r="C170" s="32" t="s">
        <v>322</v>
      </c>
      <c r="D170" s="33" t="e">
        <f>++#REF!</f>
        <v>#REF!</v>
      </c>
      <c r="E170" s="33" t="e">
        <f t="shared" si="49"/>
        <v>#REF!</v>
      </c>
      <c r="F170" s="33">
        <v>1037</v>
      </c>
      <c r="G170" s="33" t="e">
        <f>+#REF!</f>
        <v>#REF!</v>
      </c>
      <c r="H170" s="70" t="e">
        <f t="shared" si="48"/>
        <v>#REF!</v>
      </c>
      <c r="I170" s="33" t="e">
        <f>+#REF!</f>
        <v>#REF!</v>
      </c>
      <c r="J170" s="33" t="e">
        <f>+#REF!</f>
        <v>#REF!</v>
      </c>
      <c r="K170" s="70" t="e">
        <f t="shared" si="45"/>
        <v>#REF!</v>
      </c>
      <c r="L170" s="33">
        <f>+КЎ!D170</f>
        <v>85</v>
      </c>
      <c r="M170" s="33">
        <f>+КЎ!G170</f>
        <v>21</v>
      </c>
      <c r="N170" s="70">
        <f t="shared" si="46"/>
        <v>0.24705882352941178</v>
      </c>
      <c r="O170" s="33">
        <v>32</v>
      </c>
      <c r="P170" s="74">
        <v>18</v>
      </c>
      <c r="Q170" s="74">
        <v>76</v>
      </c>
      <c r="R170" s="74">
        <v>43</v>
      </c>
      <c r="T170" s="9">
        <v>207</v>
      </c>
      <c r="U170" s="88" t="e">
        <f t="shared" si="41"/>
        <v>#REF!</v>
      </c>
      <c r="V170" s="91" t="e">
        <f t="shared" si="42"/>
        <v>#REF!</v>
      </c>
      <c r="W170" s="9">
        <v>145</v>
      </c>
      <c r="X170" s="9" t="e">
        <f t="shared" si="44"/>
        <v>#REF!</v>
      </c>
      <c r="Y170" s="91" t="e">
        <f t="shared" si="43"/>
        <v>#REF!</v>
      </c>
    </row>
    <row r="171" spans="1:25" s="9" customFormat="1" hidden="1" x14ac:dyDescent="0.25">
      <c r="B171" s="31">
        <v>20</v>
      </c>
      <c r="C171" s="32" t="s">
        <v>323</v>
      </c>
      <c r="D171" s="33" t="e">
        <f>++#REF!</f>
        <v>#REF!</v>
      </c>
      <c r="E171" s="33" t="e">
        <f t="shared" si="49"/>
        <v>#REF!</v>
      </c>
      <c r="F171" s="33">
        <v>1011</v>
      </c>
      <c r="G171" s="33" t="e">
        <f>+#REF!</f>
        <v>#REF!</v>
      </c>
      <c r="H171" s="70" t="e">
        <f t="shared" si="48"/>
        <v>#REF!</v>
      </c>
      <c r="I171" s="33" t="e">
        <f>+#REF!</f>
        <v>#REF!</v>
      </c>
      <c r="J171" s="33" t="e">
        <f>+#REF!</f>
        <v>#REF!</v>
      </c>
      <c r="K171" s="70" t="e">
        <f t="shared" si="45"/>
        <v>#REF!</v>
      </c>
      <c r="L171" s="33">
        <f>+КЎ!D171</f>
        <v>75</v>
      </c>
      <c r="M171" s="33">
        <f>+КЎ!G171</f>
        <v>20</v>
      </c>
      <c r="N171" s="70">
        <f t="shared" si="46"/>
        <v>0.26666666666666666</v>
      </c>
      <c r="O171" s="33">
        <v>32</v>
      </c>
      <c r="P171" s="74">
        <v>8</v>
      </c>
      <c r="Q171" s="74">
        <v>124</v>
      </c>
      <c r="R171" s="74">
        <v>26</v>
      </c>
      <c r="T171" s="9">
        <v>202</v>
      </c>
      <c r="U171" s="88" t="e">
        <f t="shared" si="41"/>
        <v>#REF!</v>
      </c>
      <c r="V171" s="91" t="e">
        <f t="shared" si="42"/>
        <v>#REF!</v>
      </c>
      <c r="W171" s="9">
        <v>95</v>
      </c>
      <c r="X171" s="9" t="e">
        <f t="shared" si="44"/>
        <v>#REF!</v>
      </c>
      <c r="Y171" s="91" t="e">
        <f t="shared" si="43"/>
        <v>#REF!</v>
      </c>
    </row>
    <row r="172" spans="1:25" s="9" customFormat="1" hidden="1" x14ac:dyDescent="0.25">
      <c r="B172" s="31">
        <v>21</v>
      </c>
      <c r="C172" s="32" t="s">
        <v>324</v>
      </c>
      <c r="D172" s="33" t="e">
        <f>++#REF!</f>
        <v>#REF!</v>
      </c>
      <c r="E172" s="33" t="e">
        <f t="shared" si="49"/>
        <v>#REF!</v>
      </c>
      <c r="F172" s="33">
        <v>666</v>
      </c>
      <c r="G172" s="33" t="e">
        <f>+#REF!</f>
        <v>#REF!</v>
      </c>
      <c r="H172" s="70" t="e">
        <f t="shared" si="48"/>
        <v>#REF!</v>
      </c>
      <c r="I172" s="33" t="e">
        <f>+#REF!</f>
        <v>#REF!</v>
      </c>
      <c r="J172" s="33" t="e">
        <f>+#REF!</f>
        <v>#REF!</v>
      </c>
      <c r="K172" s="70" t="e">
        <f t="shared" si="45"/>
        <v>#REF!</v>
      </c>
      <c r="L172" s="33">
        <f>+КЎ!D172</f>
        <v>83</v>
      </c>
      <c r="M172" s="33">
        <f>+КЎ!G172</f>
        <v>37</v>
      </c>
      <c r="N172" s="70">
        <f t="shared" si="46"/>
        <v>0.44578313253012047</v>
      </c>
      <c r="O172" s="33">
        <v>33</v>
      </c>
      <c r="P172" s="74">
        <v>3</v>
      </c>
      <c r="Q172" s="74">
        <v>98</v>
      </c>
      <c r="R172" s="74">
        <v>39</v>
      </c>
      <c r="T172" s="9">
        <v>133</v>
      </c>
      <c r="U172" s="88" t="e">
        <f t="shared" si="41"/>
        <v>#REF!</v>
      </c>
      <c r="V172" s="91" t="e">
        <f t="shared" si="42"/>
        <v>#REF!</v>
      </c>
      <c r="W172" s="9">
        <v>130</v>
      </c>
      <c r="X172" s="9" t="e">
        <f t="shared" si="44"/>
        <v>#REF!</v>
      </c>
      <c r="Y172" s="91" t="e">
        <f t="shared" si="43"/>
        <v>#REF!</v>
      </c>
    </row>
    <row r="173" spans="1:25" s="9" customFormat="1" hidden="1" x14ac:dyDescent="0.25">
      <c r="B173" s="31">
        <v>22</v>
      </c>
      <c r="C173" s="32" t="s">
        <v>325</v>
      </c>
      <c r="D173" s="33" t="e">
        <f>++#REF!</f>
        <v>#REF!</v>
      </c>
      <c r="E173" s="33" t="e">
        <f t="shared" si="49"/>
        <v>#REF!</v>
      </c>
      <c r="F173" s="33">
        <v>1309</v>
      </c>
      <c r="G173" s="33" t="e">
        <f>+#REF!</f>
        <v>#REF!</v>
      </c>
      <c r="H173" s="70" t="e">
        <f t="shared" si="48"/>
        <v>#REF!</v>
      </c>
      <c r="I173" s="33" t="e">
        <f>+#REF!</f>
        <v>#REF!</v>
      </c>
      <c r="J173" s="33" t="e">
        <f>+#REF!</f>
        <v>#REF!</v>
      </c>
      <c r="K173" s="70" t="e">
        <f t="shared" si="45"/>
        <v>#REF!</v>
      </c>
      <c r="L173" s="33">
        <f>+КЎ!D173</f>
        <v>80</v>
      </c>
      <c r="M173" s="33">
        <f>+КЎ!G173</f>
        <v>101</v>
      </c>
      <c r="N173" s="70">
        <f t="shared" si="46"/>
        <v>1.2625</v>
      </c>
      <c r="O173" s="33">
        <v>93</v>
      </c>
      <c r="P173" s="74">
        <v>0</v>
      </c>
      <c r="Q173" s="74">
        <v>210</v>
      </c>
      <c r="R173" s="74">
        <v>89</v>
      </c>
      <c r="T173" s="9">
        <v>262</v>
      </c>
      <c r="U173" s="88" t="e">
        <f t="shared" si="41"/>
        <v>#REF!</v>
      </c>
      <c r="V173" s="91" t="e">
        <f t="shared" si="42"/>
        <v>#REF!</v>
      </c>
      <c r="W173" s="9">
        <v>116</v>
      </c>
      <c r="X173" s="9" t="e">
        <f t="shared" si="44"/>
        <v>#REF!</v>
      </c>
      <c r="Y173" s="91" t="e">
        <f t="shared" si="43"/>
        <v>#REF!</v>
      </c>
    </row>
    <row r="174" spans="1:25" s="14" customFormat="1" ht="60" hidden="1" customHeight="1" x14ac:dyDescent="0.25">
      <c r="A174" s="10">
        <v>1</v>
      </c>
      <c r="B174" s="11">
        <v>11</v>
      </c>
      <c r="C174" s="4" t="s">
        <v>385</v>
      </c>
      <c r="D174" s="18" t="e">
        <f>SUM(D152:D173)</f>
        <v>#REF!</v>
      </c>
      <c r="E174" s="18" t="e">
        <f>SUM(E152:E173)</f>
        <v>#REF!</v>
      </c>
      <c r="F174" s="18">
        <f>SUM(F152:F173)</f>
        <v>22148</v>
      </c>
      <c r="G174" s="18" t="e">
        <f>SUM(G152:G173)</f>
        <v>#REF!</v>
      </c>
      <c r="H174" s="13" t="e">
        <f>+G174/F174</f>
        <v>#REF!</v>
      </c>
      <c r="I174" s="18" t="e">
        <f>SUM(I152:I173)</f>
        <v>#REF!</v>
      </c>
      <c r="J174" s="18" t="e">
        <f>SUM(J152:J173)</f>
        <v>#REF!</v>
      </c>
      <c r="K174" s="13" t="e">
        <f>+J174/I174</f>
        <v>#REF!</v>
      </c>
      <c r="L174" s="18">
        <f>SUM(L152:L173)</f>
        <v>1810</v>
      </c>
      <c r="M174" s="18">
        <f>SUM(M152:M173)</f>
        <v>585</v>
      </c>
      <c r="N174" s="13">
        <f>+M174/L174</f>
        <v>0.32320441988950277</v>
      </c>
      <c r="O174" s="18">
        <v>779</v>
      </c>
      <c r="P174" s="18">
        <v>286</v>
      </c>
      <c r="Q174" s="18">
        <v>3106</v>
      </c>
      <c r="R174" s="18">
        <f>SUM(R152:R173)</f>
        <v>866</v>
      </c>
      <c r="T174" s="14">
        <v>4430</v>
      </c>
      <c r="U174" s="88" t="e">
        <f t="shared" si="41"/>
        <v>#REF!</v>
      </c>
      <c r="V174" s="91" t="e">
        <f t="shared" si="42"/>
        <v>#REF!</v>
      </c>
      <c r="W174" s="14">
        <v>2328</v>
      </c>
      <c r="X174" s="9" t="e">
        <f t="shared" si="44"/>
        <v>#REF!</v>
      </c>
      <c r="Y174" s="91" t="e">
        <f t="shared" si="43"/>
        <v>#REF!</v>
      </c>
    </row>
    <row r="175" spans="1:25" s="9" customFormat="1" hidden="1" x14ac:dyDescent="0.25">
      <c r="B175" s="31">
        <v>1</v>
      </c>
      <c r="C175" s="32" t="s">
        <v>258</v>
      </c>
      <c r="D175" s="33" t="e">
        <f>++#REF!</f>
        <v>#REF!</v>
      </c>
      <c r="E175" s="33" t="e">
        <f t="shared" si="49"/>
        <v>#REF!</v>
      </c>
      <c r="F175" s="31">
        <v>1428</v>
      </c>
      <c r="G175" s="33" t="e">
        <f>+#REF!</f>
        <v>#REF!</v>
      </c>
      <c r="H175" s="70" t="e">
        <f t="shared" si="48"/>
        <v>#REF!</v>
      </c>
      <c r="I175" s="33" t="e">
        <f>+#REF!</f>
        <v>#REF!</v>
      </c>
      <c r="J175" s="33" t="e">
        <f>+#REF!</f>
        <v>#REF!</v>
      </c>
      <c r="K175" s="70" t="e">
        <f t="shared" si="45"/>
        <v>#REF!</v>
      </c>
      <c r="L175" s="33">
        <f>+КЎ!D175</f>
        <v>130</v>
      </c>
      <c r="M175" s="33">
        <f>+КЎ!G175</f>
        <v>60</v>
      </c>
      <c r="N175" s="70">
        <f t="shared" si="46"/>
        <v>0.46153846153846156</v>
      </c>
      <c r="O175" s="33">
        <v>3</v>
      </c>
      <c r="P175" s="82">
        <v>3</v>
      </c>
      <c r="Q175" s="82">
        <v>57</v>
      </c>
      <c r="R175" s="36">
        <v>15</v>
      </c>
      <c r="T175" s="9">
        <v>349</v>
      </c>
      <c r="U175" s="88" t="e">
        <f t="shared" si="41"/>
        <v>#REF!</v>
      </c>
      <c r="V175" s="91" t="e">
        <f t="shared" si="42"/>
        <v>#REF!</v>
      </c>
      <c r="W175" s="9">
        <v>456</v>
      </c>
      <c r="X175" s="9" t="e">
        <f t="shared" si="44"/>
        <v>#REF!</v>
      </c>
      <c r="Y175" s="91" t="e">
        <f t="shared" si="43"/>
        <v>#REF!</v>
      </c>
    </row>
    <row r="176" spans="1:25" s="9" customFormat="1" hidden="1" x14ac:dyDescent="0.25">
      <c r="B176" s="31">
        <v>2</v>
      </c>
      <c r="C176" s="32" t="s">
        <v>259</v>
      </c>
      <c r="D176" s="33" t="e">
        <f>++#REF!</f>
        <v>#REF!</v>
      </c>
      <c r="E176" s="33" t="e">
        <f t="shared" si="49"/>
        <v>#REF!</v>
      </c>
      <c r="F176" s="31">
        <v>2515</v>
      </c>
      <c r="G176" s="33" t="e">
        <f>+#REF!</f>
        <v>#REF!</v>
      </c>
      <c r="H176" s="70" t="e">
        <f t="shared" si="48"/>
        <v>#REF!</v>
      </c>
      <c r="I176" s="33" t="e">
        <f>+#REF!</f>
        <v>#REF!</v>
      </c>
      <c r="J176" s="33" t="e">
        <f>+#REF!</f>
        <v>#REF!</v>
      </c>
      <c r="K176" s="70" t="e">
        <f t="shared" si="45"/>
        <v>#REF!</v>
      </c>
      <c r="L176" s="33">
        <f>+КЎ!D176</f>
        <v>270</v>
      </c>
      <c r="M176" s="33">
        <f>+КЎ!G176</f>
        <v>6</v>
      </c>
      <c r="N176" s="70">
        <f t="shared" si="46"/>
        <v>2.2222222222222223E-2</v>
      </c>
      <c r="O176" s="33">
        <v>5</v>
      </c>
      <c r="P176" s="82">
        <v>9</v>
      </c>
      <c r="Q176" s="82">
        <v>139</v>
      </c>
      <c r="R176" s="36">
        <v>138</v>
      </c>
      <c r="T176" s="9">
        <v>588</v>
      </c>
      <c r="U176" s="88" t="e">
        <f t="shared" si="41"/>
        <v>#REF!</v>
      </c>
      <c r="V176" s="91" t="e">
        <f t="shared" si="42"/>
        <v>#REF!</v>
      </c>
      <c r="W176" s="9">
        <v>949</v>
      </c>
      <c r="X176" s="9" t="e">
        <f t="shared" si="44"/>
        <v>#REF!</v>
      </c>
      <c r="Y176" s="91" t="e">
        <f t="shared" si="43"/>
        <v>#REF!</v>
      </c>
    </row>
    <row r="177" spans="2:25" s="9" customFormat="1" hidden="1" x14ac:dyDescent="0.25">
      <c r="B177" s="31">
        <v>3</v>
      </c>
      <c r="C177" s="32" t="s">
        <v>386</v>
      </c>
      <c r="D177" s="33" t="e">
        <f>++#REF!</f>
        <v>#REF!</v>
      </c>
      <c r="E177" s="33" t="e">
        <f t="shared" si="49"/>
        <v>#REF!</v>
      </c>
      <c r="F177" s="31">
        <v>1926</v>
      </c>
      <c r="G177" s="33" t="e">
        <f>+#REF!</f>
        <v>#REF!</v>
      </c>
      <c r="H177" s="70" t="e">
        <f t="shared" si="48"/>
        <v>#REF!</v>
      </c>
      <c r="I177" s="33" t="e">
        <f>+#REF!</f>
        <v>#REF!</v>
      </c>
      <c r="J177" s="33" t="e">
        <f>+#REF!</f>
        <v>#REF!</v>
      </c>
      <c r="K177" s="70" t="e">
        <f t="shared" si="45"/>
        <v>#REF!</v>
      </c>
      <c r="L177" s="33">
        <f>+КЎ!D177</f>
        <v>275</v>
      </c>
      <c r="M177" s="33">
        <f>+КЎ!G177</f>
        <v>58</v>
      </c>
      <c r="N177" s="70">
        <f t="shared" si="46"/>
        <v>0.21090909090909091</v>
      </c>
      <c r="O177" s="33">
        <v>0</v>
      </c>
      <c r="P177" s="82">
        <v>0</v>
      </c>
      <c r="Q177" s="82">
        <v>58</v>
      </c>
      <c r="R177" s="36">
        <v>5</v>
      </c>
      <c r="T177" s="9">
        <v>531</v>
      </c>
      <c r="U177" s="88" t="e">
        <f t="shared" si="41"/>
        <v>#REF!</v>
      </c>
      <c r="V177" s="91" t="e">
        <f t="shared" si="42"/>
        <v>#REF!</v>
      </c>
      <c r="W177" s="9">
        <v>578</v>
      </c>
      <c r="X177" s="9" t="e">
        <f t="shared" si="44"/>
        <v>#REF!</v>
      </c>
      <c r="Y177" s="91" t="e">
        <f t="shared" si="43"/>
        <v>#REF!</v>
      </c>
    </row>
    <row r="178" spans="2:25" s="9" customFormat="1" hidden="1" x14ac:dyDescent="0.25">
      <c r="B178" s="31">
        <v>4</v>
      </c>
      <c r="C178" s="32" t="s">
        <v>387</v>
      </c>
      <c r="D178" s="33" t="e">
        <f>++#REF!</f>
        <v>#REF!</v>
      </c>
      <c r="E178" s="33" t="e">
        <f t="shared" si="49"/>
        <v>#REF!</v>
      </c>
      <c r="F178" s="31">
        <v>2635</v>
      </c>
      <c r="G178" s="33" t="e">
        <f>+#REF!</f>
        <v>#REF!</v>
      </c>
      <c r="H178" s="70" t="e">
        <f t="shared" si="48"/>
        <v>#REF!</v>
      </c>
      <c r="I178" s="33" t="e">
        <f>+#REF!</f>
        <v>#REF!</v>
      </c>
      <c r="J178" s="33" t="e">
        <f>+#REF!</f>
        <v>#REF!</v>
      </c>
      <c r="K178" s="70" t="e">
        <f t="shared" si="45"/>
        <v>#REF!</v>
      </c>
      <c r="L178" s="33">
        <f>+КЎ!D178</f>
        <v>290</v>
      </c>
      <c r="M178" s="33">
        <f>+КЎ!G178</f>
        <v>41</v>
      </c>
      <c r="N178" s="70">
        <f t="shared" si="46"/>
        <v>0.14137931034482759</v>
      </c>
      <c r="O178" s="33">
        <v>0</v>
      </c>
      <c r="P178" s="82">
        <v>2</v>
      </c>
      <c r="Q178" s="82">
        <v>38</v>
      </c>
      <c r="R178" s="36">
        <v>22</v>
      </c>
      <c r="T178" s="9">
        <v>562</v>
      </c>
      <c r="U178" s="88" t="e">
        <f t="shared" si="41"/>
        <v>#REF!</v>
      </c>
      <c r="V178" s="91" t="e">
        <f t="shared" si="42"/>
        <v>#REF!</v>
      </c>
      <c r="W178" s="9">
        <v>519</v>
      </c>
      <c r="X178" s="9" t="e">
        <f t="shared" si="44"/>
        <v>#REF!</v>
      </c>
      <c r="Y178" s="91" t="e">
        <f t="shared" si="43"/>
        <v>#REF!</v>
      </c>
    </row>
    <row r="179" spans="2:25" s="9" customFormat="1" hidden="1" x14ac:dyDescent="0.25">
      <c r="B179" s="31">
        <v>5</v>
      </c>
      <c r="C179" s="32" t="s">
        <v>260</v>
      </c>
      <c r="D179" s="33" t="e">
        <f>++#REF!</f>
        <v>#REF!</v>
      </c>
      <c r="E179" s="33" t="e">
        <f t="shared" si="49"/>
        <v>#REF!</v>
      </c>
      <c r="F179" s="31">
        <v>1501</v>
      </c>
      <c r="G179" s="33" t="e">
        <f>+#REF!</f>
        <v>#REF!</v>
      </c>
      <c r="H179" s="70" t="e">
        <f t="shared" si="48"/>
        <v>#REF!</v>
      </c>
      <c r="I179" s="33" t="e">
        <f>+#REF!</f>
        <v>#REF!</v>
      </c>
      <c r="J179" s="33" t="e">
        <f>+#REF!</f>
        <v>#REF!</v>
      </c>
      <c r="K179" s="70" t="e">
        <f t="shared" si="45"/>
        <v>#REF!</v>
      </c>
      <c r="L179" s="33">
        <f>+КЎ!D179</f>
        <v>185</v>
      </c>
      <c r="M179" s="33">
        <f>+КЎ!G179</f>
        <v>39</v>
      </c>
      <c r="N179" s="70">
        <f t="shared" si="46"/>
        <v>0.21081081081081082</v>
      </c>
      <c r="O179" s="33">
        <v>1</v>
      </c>
      <c r="P179" s="82">
        <v>2</v>
      </c>
      <c r="Q179" s="82">
        <v>38</v>
      </c>
      <c r="R179" s="36">
        <v>26</v>
      </c>
      <c r="T179" s="9">
        <v>373</v>
      </c>
      <c r="U179" s="88" t="e">
        <f t="shared" si="41"/>
        <v>#REF!</v>
      </c>
      <c r="V179" s="91" t="e">
        <f t="shared" si="42"/>
        <v>#REF!</v>
      </c>
      <c r="W179" s="9">
        <v>965</v>
      </c>
      <c r="X179" s="9" t="e">
        <f t="shared" si="44"/>
        <v>#REF!</v>
      </c>
      <c r="Y179" s="91" t="e">
        <f t="shared" si="43"/>
        <v>#REF!</v>
      </c>
    </row>
    <row r="180" spans="2:25" s="9" customFormat="1" hidden="1" x14ac:dyDescent="0.25">
      <c r="B180" s="31">
        <v>6</v>
      </c>
      <c r="C180" s="32" t="s">
        <v>388</v>
      </c>
      <c r="D180" s="33" t="e">
        <f>++#REF!</f>
        <v>#REF!</v>
      </c>
      <c r="E180" s="33" t="e">
        <f t="shared" si="49"/>
        <v>#REF!</v>
      </c>
      <c r="F180" s="31">
        <v>1522</v>
      </c>
      <c r="G180" s="33" t="e">
        <f>+#REF!</f>
        <v>#REF!</v>
      </c>
      <c r="H180" s="70" t="e">
        <f t="shared" si="48"/>
        <v>#REF!</v>
      </c>
      <c r="I180" s="33" t="e">
        <f>+#REF!</f>
        <v>#REF!</v>
      </c>
      <c r="J180" s="33" t="e">
        <f>+#REF!</f>
        <v>#REF!</v>
      </c>
      <c r="K180" s="70" t="e">
        <f t="shared" si="45"/>
        <v>#REF!</v>
      </c>
      <c r="L180" s="33">
        <f>+КЎ!D180</f>
        <v>220</v>
      </c>
      <c r="M180" s="33">
        <f>+КЎ!G180</f>
        <v>78</v>
      </c>
      <c r="N180" s="70">
        <f t="shared" si="46"/>
        <v>0.35454545454545455</v>
      </c>
      <c r="O180" s="33">
        <v>20</v>
      </c>
      <c r="P180" s="82">
        <v>20</v>
      </c>
      <c r="Q180" s="82">
        <v>98</v>
      </c>
      <c r="R180" s="36">
        <v>50</v>
      </c>
      <c r="T180" s="9">
        <v>377</v>
      </c>
      <c r="U180" s="88" t="e">
        <f t="shared" si="41"/>
        <v>#REF!</v>
      </c>
      <c r="V180" s="91" t="e">
        <f t="shared" si="42"/>
        <v>#REF!</v>
      </c>
      <c r="W180" s="9">
        <v>814</v>
      </c>
      <c r="X180" s="9" t="e">
        <f t="shared" si="44"/>
        <v>#REF!</v>
      </c>
      <c r="Y180" s="91" t="e">
        <f t="shared" si="43"/>
        <v>#REF!</v>
      </c>
    </row>
    <row r="181" spans="2:25" s="9" customFormat="1" hidden="1" x14ac:dyDescent="0.25">
      <c r="B181" s="31">
        <v>7</v>
      </c>
      <c r="C181" s="32" t="s">
        <v>261</v>
      </c>
      <c r="D181" s="33" t="e">
        <f>++#REF!</f>
        <v>#REF!</v>
      </c>
      <c r="E181" s="33" t="e">
        <f t="shared" si="49"/>
        <v>#REF!</v>
      </c>
      <c r="F181" s="31">
        <v>1553</v>
      </c>
      <c r="G181" s="33" t="e">
        <f>+#REF!</f>
        <v>#REF!</v>
      </c>
      <c r="H181" s="70" t="e">
        <f t="shared" si="48"/>
        <v>#REF!</v>
      </c>
      <c r="I181" s="33" t="e">
        <f>+#REF!</f>
        <v>#REF!</v>
      </c>
      <c r="J181" s="33" t="e">
        <f>+#REF!</f>
        <v>#REF!</v>
      </c>
      <c r="K181" s="70" t="e">
        <f t="shared" si="45"/>
        <v>#REF!</v>
      </c>
      <c r="L181" s="33">
        <f>+КЎ!D181</f>
        <v>155</v>
      </c>
      <c r="M181" s="33">
        <f>+КЎ!G181</f>
        <v>15</v>
      </c>
      <c r="N181" s="70">
        <f t="shared" si="46"/>
        <v>9.6774193548387094E-2</v>
      </c>
      <c r="O181" s="33">
        <v>3</v>
      </c>
      <c r="P181" s="82">
        <v>10</v>
      </c>
      <c r="Q181" s="82">
        <v>25</v>
      </c>
      <c r="R181" s="36">
        <v>168</v>
      </c>
      <c r="T181" s="9">
        <v>388</v>
      </c>
      <c r="U181" s="88" t="e">
        <f t="shared" si="41"/>
        <v>#REF!</v>
      </c>
      <c r="V181" s="91" t="e">
        <f t="shared" si="42"/>
        <v>#REF!</v>
      </c>
      <c r="W181" s="9">
        <v>1052</v>
      </c>
      <c r="X181" s="9" t="e">
        <f t="shared" si="44"/>
        <v>#REF!</v>
      </c>
      <c r="Y181" s="91" t="e">
        <f t="shared" si="43"/>
        <v>#REF!</v>
      </c>
    </row>
    <row r="182" spans="2:25" s="9" customFormat="1" hidden="1" x14ac:dyDescent="0.25">
      <c r="B182" s="31">
        <v>8</v>
      </c>
      <c r="C182" s="32" t="s">
        <v>389</v>
      </c>
      <c r="D182" s="33" t="e">
        <f>++#REF!</f>
        <v>#REF!</v>
      </c>
      <c r="E182" s="33" t="e">
        <f t="shared" si="49"/>
        <v>#REF!</v>
      </c>
      <c r="F182" s="31">
        <v>1789</v>
      </c>
      <c r="G182" s="33" t="e">
        <f>+#REF!</f>
        <v>#REF!</v>
      </c>
      <c r="H182" s="70" t="e">
        <f t="shared" si="48"/>
        <v>#REF!</v>
      </c>
      <c r="I182" s="33" t="e">
        <f>+#REF!</f>
        <v>#REF!</v>
      </c>
      <c r="J182" s="33" t="e">
        <f>+#REF!</f>
        <v>#REF!</v>
      </c>
      <c r="K182" s="70" t="e">
        <f t="shared" si="45"/>
        <v>#REF!</v>
      </c>
      <c r="L182" s="33">
        <f>+КЎ!D182</f>
        <v>150</v>
      </c>
      <c r="M182" s="33">
        <f>+КЎ!G182</f>
        <v>32</v>
      </c>
      <c r="N182" s="70">
        <f t="shared" si="46"/>
        <v>0.21333333333333335</v>
      </c>
      <c r="O182" s="33">
        <v>1</v>
      </c>
      <c r="P182" s="82">
        <v>19</v>
      </c>
      <c r="Q182" s="82">
        <v>51</v>
      </c>
      <c r="R182" s="36">
        <v>36</v>
      </c>
      <c r="T182" s="9">
        <v>402</v>
      </c>
      <c r="U182" s="88" t="e">
        <f t="shared" si="41"/>
        <v>#REF!</v>
      </c>
      <c r="V182" s="91" t="e">
        <f t="shared" si="42"/>
        <v>#REF!</v>
      </c>
      <c r="W182" s="9">
        <v>1014</v>
      </c>
      <c r="X182" s="9" t="e">
        <f t="shared" si="44"/>
        <v>#REF!</v>
      </c>
      <c r="Y182" s="91" t="e">
        <f t="shared" si="43"/>
        <v>#REF!</v>
      </c>
    </row>
    <row r="183" spans="2:25" s="9" customFormat="1" hidden="1" x14ac:dyDescent="0.25">
      <c r="B183" s="31">
        <v>9</v>
      </c>
      <c r="C183" s="32" t="s">
        <v>390</v>
      </c>
      <c r="D183" s="33" t="e">
        <f>++#REF!</f>
        <v>#REF!</v>
      </c>
      <c r="E183" s="33" t="e">
        <f t="shared" si="49"/>
        <v>#REF!</v>
      </c>
      <c r="F183" s="31">
        <v>1072</v>
      </c>
      <c r="G183" s="33" t="e">
        <f>+#REF!</f>
        <v>#REF!</v>
      </c>
      <c r="H183" s="70" t="e">
        <f t="shared" si="48"/>
        <v>#REF!</v>
      </c>
      <c r="I183" s="33" t="e">
        <f>+#REF!</f>
        <v>#REF!</v>
      </c>
      <c r="J183" s="33" t="e">
        <f>+#REF!</f>
        <v>#REF!</v>
      </c>
      <c r="K183" s="70" t="e">
        <f t="shared" si="45"/>
        <v>#REF!</v>
      </c>
      <c r="L183" s="33">
        <f>+КЎ!D183</f>
        <v>120</v>
      </c>
      <c r="M183" s="33">
        <f>+КЎ!G183</f>
        <v>38</v>
      </c>
      <c r="N183" s="70">
        <f t="shared" si="46"/>
        <v>0.31666666666666665</v>
      </c>
      <c r="O183" s="33">
        <v>0</v>
      </c>
      <c r="P183" s="82">
        <v>0</v>
      </c>
      <c r="Q183" s="82">
        <v>92</v>
      </c>
      <c r="R183" s="36">
        <v>63</v>
      </c>
      <c r="T183" s="9">
        <v>270</v>
      </c>
      <c r="U183" s="88" t="e">
        <f t="shared" si="41"/>
        <v>#REF!</v>
      </c>
      <c r="V183" s="91" t="e">
        <f t="shared" si="42"/>
        <v>#REF!</v>
      </c>
      <c r="W183" s="9">
        <v>711</v>
      </c>
      <c r="X183" s="9" t="e">
        <f t="shared" si="44"/>
        <v>#REF!</v>
      </c>
      <c r="Y183" s="91" t="e">
        <f t="shared" si="43"/>
        <v>#REF!</v>
      </c>
    </row>
    <row r="184" spans="2:25" s="9" customFormat="1" hidden="1" x14ac:dyDescent="0.25">
      <c r="B184" s="31">
        <v>10</v>
      </c>
      <c r="C184" s="32" t="s">
        <v>262</v>
      </c>
      <c r="D184" s="33" t="e">
        <f>++#REF!</f>
        <v>#REF!</v>
      </c>
      <c r="E184" s="33" t="e">
        <f t="shared" si="49"/>
        <v>#REF!</v>
      </c>
      <c r="F184" s="31">
        <v>1766</v>
      </c>
      <c r="G184" s="33" t="e">
        <f>+#REF!</f>
        <v>#REF!</v>
      </c>
      <c r="H184" s="70" t="e">
        <f t="shared" si="48"/>
        <v>#REF!</v>
      </c>
      <c r="I184" s="33" t="e">
        <f>+#REF!</f>
        <v>#REF!</v>
      </c>
      <c r="J184" s="33" t="e">
        <f>+#REF!</f>
        <v>#REF!</v>
      </c>
      <c r="K184" s="70" t="e">
        <f t="shared" si="45"/>
        <v>#REF!</v>
      </c>
      <c r="L184" s="33">
        <f>+КЎ!D184</f>
        <v>170</v>
      </c>
      <c r="M184" s="33">
        <f>+КЎ!G184</f>
        <v>28</v>
      </c>
      <c r="N184" s="70">
        <f t="shared" si="46"/>
        <v>0.16470588235294117</v>
      </c>
      <c r="O184" s="33">
        <v>3</v>
      </c>
      <c r="P184" s="82">
        <v>3</v>
      </c>
      <c r="Q184" s="82">
        <v>65</v>
      </c>
      <c r="R184" s="36">
        <v>70</v>
      </c>
      <c r="T184" s="9">
        <v>432</v>
      </c>
      <c r="U184" s="88" t="e">
        <f t="shared" si="41"/>
        <v>#REF!</v>
      </c>
      <c r="V184" s="91" t="e">
        <f t="shared" si="42"/>
        <v>#REF!</v>
      </c>
      <c r="W184" s="9">
        <v>1013</v>
      </c>
      <c r="X184" s="9" t="e">
        <f t="shared" si="44"/>
        <v>#REF!</v>
      </c>
      <c r="Y184" s="91" t="e">
        <f t="shared" si="43"/>
        <v>#REF!</v>
      </c>
    </row>
    <row r="185" spans="2:25" s="9" customFormat="1" hidden="1" x14ac:dyDescent="0.25">
      <c r="B185" s="31">
        <v>11</v>
      </c>
      <c r="C185" s="32" t="s">
        <v>263</v>
      </c>
      <c r="D185" s="33" t="e">
        <f>++#REF!</f>
        <v>#REF!</v>
      </c>
      <c r="E185" s="33" t="e">
        <f t="shared" si="49"/>
        <v>#REF!</v>
      </c>
      <c r="F185" s="31">
        <v>2124</v>
      </c>
      <c r="G185" s="33" t="e">
        <f>+#REF!</f>
        <v>#REF!</v>
      </c>
      <c r="H185" s="70" t="e">
        <f t="shared" si="48"/>
        <v>#REF!</v>
      </c>
      <c r="I185" s="33" t="e">
        <f>+#REF!</f>
        <v>#REF!</v>
      </c>
      <c r="J185" s="33" t="e">
        <f>+#REF!</f>
        <v>#REF!</v>
      </c>
      <c r="K185" s="70" t="e">
        <f t="shared" si="45"/>
        <v>#REF!</v>
      </c>
      <c r="L185" s="33">
        <f>+КЎ!D185</f>
        <v>190</v>
      </c>
      <c r="M185" s="33">
        <f>+КЎ!G185</f>
        <v>55</v>
      </c>
      <c r="N185" s="70">
        <f t="shared" si="46"/>
        <v>0.28947368421052633</v>
      </c>
      <c r="O185" s="33">
        <v>7</v>
      </c>
      <c r="P185" s="82">
        <v>10</v>
      </c>
      <c r="Q185" s="82">
        <v>84</v>
      </c>
      <c r="R185" s="36">
        <v>40</v>
      </c>
      <c r="T185" s="9">
        <v>511</v>
      </c>
      <c r="U185" s="88" t="e">
        <f t="shared" si="41"/>
        <v>#REF!</v>
      </c>
      <c r="V185" s="91" t="e">
        <f t="shared" si="42"/>
        <v>#REF!</v>
      </c>
      <c r="W185" s="9">
        <v>1026</v>
      </c>
      <c r="X185" s="9" t="e">
        <f t="shared" si="44"/>
        <v>#REF!</v>
      </c>
      <c r="Y185" s="91" t="e">
        <f t="shared" si="43"/>
        <v>#REF!</v>
      </c>
    </row>
    <row r="186" spans="2:25" s="9" customFormat="1" hidden="1" x14ac:dyDescent="0.25">
      <c r="B186" s="31">
        <v>12</v>
      </c>
      <c r="C186" s="32" t="s">
        <v>264</v>
      </c>
      <c r="D186" s="33" t="e">
        <f>++#REF!</f>
        <v>#REF!</v>
      </c>
      <c r="E186" s="33" t="e">
        <f t="shared" si="49"/>
        <v>#REF!</v>
      </c>
      <c r="F186" s="31">
        <v>1522</v>
      </c>
      <c r="G186" s="33" t="e">
        <f>+#REF!</f>
        <v>#REF!</v>
      </c>
      <c r="H186" s="70" t="e">
        <f t="shared" si="48"/>
        <v>#REF!</v>
      </c>
      <c r="I186" s="33" t="e">
        <f>+#REF!</f>
        <v>#REF!</v>
      </c>
      <c r="J186" s="33" t="e">
        <f>+#REF!</f>
        <v>#REF!</v>
      </c>
      <c r="K186" s="70" t="e">
        <f t="shared" si="45"/>
        <v>#REF!</v>
      </c>
      <c r="L186" s="33">
        <f>+КЎ!D186</f>
        <v>130</v>
      </c>
      <c r="M186" s="33">
        <f>+КЎ!G186</f>
        <v>38</v>
      </c>
      <c r="N186" s="70">
        <f t="shared" si="46"/>
        <v>0.29230769230769232</v>
      </c>
      <c r="O186" s="33">
        <v>21</v>
      </c>
      <c r="P186" s="82">
        <v>22</v>
      </c>
      <c r="Q186" s="82">
        <v>61</v>
      </c>
      <c r="R186" s="36">
        <v>5</v>
      </c>
      <c r="T186" s="9">
        <v>378</v>
      </c>
      <c r="U186" s="88" t="e">
        <f t="shared" si="41"/>
        <v>#REF!</v>
      </c>
      <c r="V186" s="91" t="e">
        <f t="shared" si="42"/>
        <v>#REF!</v>
      </c>
      <c r="W186" s="9">
        <v>832</v>
      </c>
      <c r="X186" s="9" t="e">
        <f t="shared" si="44"/>
        <v>#REF!</v>
      </c>
      <c r="Y186" s="91" t="e">
        <f t="shared" si="43"/>
        <v>#REF!</v>
      </c>
    </row>
    <row r="187" spans="2:25" s="9" customFormat="1" hidden="1" x14ac:dyDescent="0.25">
      <c r="B187" s="31">
        <v>13</v>
      </c>
      <c r="C187" s="32" t="s">
        <v>265</v>
      </c>
      <c r="D187" s="33" t="e">
        <f>++#REF!</f>
        <v>#REF!</v>
      </c>
      <c r="E187" s="33" t="e">
        <f t="shared" si="49"/>
        <v>#REF!</v>
      </c>
      <c r="F187" s="31">
        <v>1790</v>
      </c>
      <c r="G187" s="33" t="e">
        <f>+#REF!</f>
        <v>#REF!</v>
      </c>
      <c r="H187" s="70" t="e">
        <f t="shared" si="48"/>
        <v>#REF!</v>
      </c>
      <c r="I187" s="33" t="e">
        <f>+#REF!</f>
        <v>#REF!</v>
      </c>
      <c r="J187" s="33" t="e">
        <f>+#REF!</f>
        <v>#REF!</v>
      </c>
      <c r="K187" s="70" t="e">
        <f t="shared" si="45"/>
        <v>#REF!</v>
      </c>
      <c r="L187" s="33">
        <f>+КЎ!D187</f>
        <v>170</v>
      </c>
      <c r="M187" s="33">
        <f>+КЎ!G187</f>
        <v>36</v>
      </c>
      <c r="N187" s="70">
        <f t="shared" si="46"/>
        <v>0.21176470588235294</v>
      </c>
      <c r="O187" s="33">
        <v>8</v>
      </c>
      <c r="P187" s="82">
        <v>10</v>
      </c>
      <c r="Q187" s="82">
        <v>76</v>
      </c>
      <c r="R187" s="36">
        <v>42</v>
      </c>
      <c r="T187" s="9">
        <v>447</v>
      </c>
      <c r="U187" s="88" t="e">
        <f t="shared" si="41"/>
        <v>#REF!</v>
      </c>
      <c r="V187" s="91" t="e">
        <f t="shared" si="42"/>
        <v>#REF!</v>
      </c>
      <c r="W187" s="9">
        <v>817</v>
      </c>
      <c r="X187" s="9" t="e">
        <f t="shared" si="44"/>
        <v>#REF!</v>
      </c>
      <c r="Y187" s="91" t="e">
        <f t="shared" si="43"/>
        <v>#REF!</v>
      </c>
    </row>
    <row r="188" spans="2:25" s="9" customFormat="1" hidden="1" x14ac:dyDescent="0.25">
      <c r="B188" s="31">
        <v>14</v>
      </c>
      <c r="C188" s="32" t="s">
        <v>266</v>
      </c>
      <c r="D188" s="33" t="e">
        <f>++#REF!</f>
        <v>#REF!</v>
      </c>
      <c r="E188" s="33" t="e">
        <f t="shared" si="49"/>
        <v>#REF!</v>
      </c>
      <c r="F188" s="31">
        <v>1045</v>
      </c>
      <c r="G188" s="33" t="e">
        <f>+#REF!</f>
        <v>#REF!</v>
      </c>
      <c r="H188" s="70" t="e">
        <f t="shared" si="48"/>
        <v>#REF!</v>
      </c>
      <c r="I188" s="33" t="e">
        <f>+#REF!</f>
        <v>#REF!</v>
      </c>
      <c r="J188" s="33" t="e">
        <f>+#REF!</f>
        <v>#REF!</v>
      </c>
      <c r="K188" s="70" t="e">
        <f t="shared" si="45"/>
        <v>#REF!</v>
      </c>
      <c r="L188" s="33">
        <f>+КЎ!D188</f>
        <v>95</v>
      </c>
      <c r="M188" s="33">
        <f>+КЎ!G188</f>
        <v>24</v>
      </c>
      <c r="N188" s="70">
        <f t="shared" si="46"/>
        <v>0.25263157894736843</v>
      </c>
      <c r="O188" s="33">
        <v>13</v>
      </c>
      <c r="P188" s="82">
        <v>15</v>
      </c>
      <c r="Q188" s="82">
        <v>134</v>
      </c>
      <c r="R188" s="36">
        <v>101</v>
      </c>
      <c r="T188" s="9">
        <v>256</v>
      </c>
      <c r="U188" s="88" t="e">
        <f t="shared" si="41"/>
        <v>#REF!</v>
      </c>
      <c r="V188" s="91" t="e">
        <f t="shared" si="42"/>
        <v>#REF!</v>
      </c>
      <c r="W188" s="9">
        <v>539</v>
      </c>
      <c r="X188" s="9" t="e">
        <f t="shared" si="44"/>
        <v>#REF!</v>
      </c>
      <c r="Y188" s="91" t="e">
        <f t="shared" si="43"/>
        <v>#REF!</v>
      </c>
    </row>
    <row r="189" spans="2:25" s="9" customFormat="1" hidden="1" x14ac:dyDescent="0.25">
      <c r="B189" s="31">
        <v>15</v>
      </c>
      <c r="C189" s="32" t="s">
        <v>267</v>
      </c>
      <c r="D189" s="33" t="e">
        <f>++#REF!</f>
        <v>#REF!</v>
      </c>
      <c r="E189" s="33" t="e">
        <f t="shared" si="49"/>
        <v>#REF!</v>
      </c>
      <c r="F189" s="31">
        <v>1329</v>
      </c>
      <c r="G189" s="33" t="e">
        <f>+#REF!</f>
        <v>#REF!</v>
      </c>
      <c r="H189" s="70" t="e">
        <f t="shared" si="48"/>
        <v>#REF!</v>
      </c>
      <c r="I189" s="33" t="e">
        <f>+#REF!</f>
        <v>#REF!</v>
      </c>
      <c r="J189" s="33" t="e">
        <f>+#REF!</f>
        <v>#REF!</v>
      </c>
      <c r="K189" s="70" t="e">
        <f t="shared" si="45"/>
        <v>#REF!</v>
      </c>
      <c r="L189" s="33">
        <f>+КЎ!D189</f>
        <v>185</v>
      </c>
      <c r="M189" s="33">
        <f>+КЎ!G189</f>
        <v>20</v>
      </c>
      <c r="N189" s="70">
        <f t="shared" si="46"/>
        <v>0.10810810810810811</v>
      </c>
      <c r="O189" s="33">
        <v>0</v>
      </c>
      <c r="P189" s="82">
        <v>2</v>
      </c>
      <c r="Q189" s="82">
        <v>44</v>
      </c>
      <c r="R189" s="36">
        <v>15</v>
      </c>
      <c r="T189" s="9">
        <v>322</v>
      </c>
      <c r="U189" s="88" t="e">
        <f t="shared" si="41"/>
        <v>#REF!</v>
      </c>
      <c r="V189" s="91" t="e">
        <f t="shared" si="42"/>
        <v>#REF!</v>
      </c>
      <c r="W189" s="9">
        <v>752</v>
      </c>
      <c r="X189" s="9" t="e">
        <f t="shared" si="44"/>
        <v>#REF!</v>
      </c>
      <c r="Y189" s="91" t="e">
        <f t="shared" si="43"/>
        <v>#REF!</v>
      </c>
    </row>
    <row r="190" spans="2:25" s="9" customFormat="1" hidden="1" x14ac:dyDescent="0.25">
      <c r="B190" s="31">
        <v>16</v>
      </c>
      <c r="C190" s="32" t="s">
        <v>268</v>
      </c>
      <c r="D190" s="33" t="e">
        <f>++#REF!</f>
        <v>#REF!</v>
      </c>
      <c r="E190" s="33" t="e">
        <f t="shared" si="49"/>
        <v>#REF!</v>
      </c>
      <c r="F190" s="31">
        <v>1842</v>
      </c>
      <c r="G190" s="33" t="e">
        <f>+#REF!</f>
        <v>#REF!</v>
      </c>
      <c r="H190" s="70" t="e">
        <f t="shared" si="48"/>
        <v>#REF!</v>
      </c>
      <c r="I190" s="33" t="e">
        <f>+#REF!</f>
        <v>#REF!</v>
      </c>
      <c r="J190" s="33" t="e">
        <f>+#REF!</f>
        <v>#REF!</v>
      </c>
      <c r="K190" s="70" t="e">
        <f t="shared" si="45"/>
        <v>#REF!</v>
      </c>
      <c r="L190" s="33">
        <f>+КЎ!D190</f>
        <v>180</v>
      </c>
      <c r="M190" s="33">
        <f>+КЎ!G190</f>
        <v>35</v>
      </c>
      <c r="N190" s="70">
        <f t="shared" si="46"/>
        <v>0.19444444444444445</v>
      </c>
      <c r="O190" s="33">
        <v>15</v>
      </c>
      <c r="P190" s="82">
        <v>20</v>
      </c>
      <c r="Q190" s="82">
        <v>53</v>
      </c>
      <c r="R190" s="36">
        <v>88</v>
      </c>
      <c r="T190" s="9">
        <v>461</v>
      </c>
      <c r="U190" s="88" t="e">
        <f t="shared" si="41"/>
        <v>#REF!</v>
      </c>
      <c r="V190" s="91" t="e">
        <f t="shared" si="42"/>
        <v>#REF!</v>
      </c>
      <c r="W190" s="9">
        <v>1266</v>
      </c>
      <c r="X190" s="9" t="e">
        <f t="shared" si="44"/>
        <v>#REF!</v>
      </c>
      <c r="Y190" s="91" t="e">
        <f t="shared" si="43"/>
        <v>#REF!</v>
      </c>
    </row>
    <row r="191" spans="2:25" s="9" customFormat="1" hidden="1" x14ac:dyDescent="0.25">
      <c r="B191" s="31">
        <v>17</v>
      </c>
      <c r="C191" s="32" t="s">
        <v>391</v>
      </c>
      <c r="D191" s="33" t="e">
        <f>++#REF!</f>
        <v>#REF!</v>
      </c>
      <c r="E191" s="33" t="e">
        <f t="shared" si="49"/>
        <v>#REF!</v>
      </c>
      <c r="F191" s="31">
        <v>1626</v>
      </c>
      <c r="G191" s="33" t="e">
        <f>+#REF!</f>
        <v>#REF!</v>
      </c>
      <c r="H191" s="70" t="e">
        <f t="shared" si="48"/>
        <v>#REF!</v>
      </c>
      <c r="I191" s="33" t="e">
        <f>+#REF!</f>
        <v>#REF!</v>
      </c>
      <c r="J191" s="33" t="e">
        <f>+#REF!</f>
        <v>#REF!</v>
      </c>
      <c r="K191" s="70" t="e">
        <f t="shared" si="45"/>
        <v>#REF!</v>
      </c>
      <c r="L191" s="33">
        <f>+КЎ!D191</f>
        <v>155</v>
      </c>
      <c r="M191" s="33">
        <f>+КЎ!G191</f>
        <v>31</v>
      </c>
      <c r="N191" s="70">
        <f t="shared" si="46"/>
        <v>0.2</v>
      </c>
      <c r="O191" s="33">
        <v>12</v>
      </c>
      <c r="P191" s="82">
        <v>26</v>
      </c>
      <c r="Q191" s="82">
        <v>93</v>
      </c>
      <c r="R191" s="36">
        <v>38</v>
      </c>
      <c r="T191" s="9">
        <v>398</v>
      </c>
      <c r="U191" s="88" t="e">
        <f t="shared" si="41"/>
        <v>#REF!</v>
      </c>
      <c r="V191" s="91" t="e">
        <f t="shared" si="42"/>
        <v>#REF!</v>
      </c>
      <c r="W191" s="9">
        <v>1404</v>
      </c>
      <c r="X191" s="9" t="e">
        <f t="shared" si="44"/>
        <v>#REF!</v>
      </c>
      <c r="Y191" s="91" t="e">
        <f t="shared" si="43"/>
        <v>#REF!</v>
      </c>
    </row>
    <row r="192" spans="2:25" s="9" customFormat="1" hidden="1" x14ac:dyDescent="0.25">
      <c r="B192" s="31">
        <v>18</v>
      </c>
      <c r="C192" s="32" t="s">
        <v>392</v>
      </c>
      <c r="D192" s="33" t="e">
        <f>++#REF!</f>
        <v>#REF!</v>
      </c>
      <c r="E192" s="33" t="e">
        <f t="shared" si="49"/>
        <v>#REF!</v>
      </c>
      <c r="F192" s="31">
        <v>1672</v>
      </c>
      <c r="G192" s="33" t="e">
        <f>+#REF!</f>
        <v>#REF!</v>
      </c>
      <c r="H192" s="70" t="e">
        <f t="shared" si="48"/>
        <v>#REF!</v>
      </c>
      <c r="I192" s="33" t="e">
        <f>+#REF!</f>
        <v>#REF!</v>
      </c>
      <c r="J192" s="33" t="e">
        <f>+#REF!</f>
        <v>#REF!</v>
      </c>
      <c r="K192" s="70" t="e">
        <f t="shared" si="45"/>
        <v>#REF!</v>
      </c>
      <c r="L192" s="33">
        <f>+КЎ!D192</f>
        <v>195</v>
      </c>
      <c r="M192" s="33">
        <f>+КЎ!G192</f>
        <v>181</v>
      </c>
      <c r="N192" s="70">
        <f t="shared" si="46"/>
        <v>0.92820512820512824</v>
      </c>
      <c r="O192" s="33">
        <v>14</v>
      </c>
      <c r="P192" s="82">
        <v>17</v>
      </c>
      <c r="Q192" s="82">
        <v>198</v>
      </c>
      <c r="R192" s="36">
        <v>10</v>
      </c>
      <c r="T192" s="9">
        <v>408</v>
      </c>
      <c r="U192" s="88" t="e">
        <f t="shared" si="41"/>
        <v>#REF!</v>
      </c>
      <c r="V192" s="91" t="e">
        <f t="shared" si="42"/>
        <v>#REF!</v>
      </c>
      <c r="W192" s="9">
        <v>1271</v>
      </c>
      <c r="X192" s="9" t="e">
        <f t="shared" si="44"/>
        <v>#REF!</v>
      </c>
      <c r="Y192" s="91" t="e">
        <f t="shared" si="43"/>
        <v>#REF!</v>
      </c>
    </row>
    <row r="193" spans="1:25" s="9" customFormat="1" hidden="1" x14ac:dyDescent="0.25">
      <c r="B193" s="31">
        <v>19</v>
      </c>
      <c r="C193" s="32" t="s">
        <v>269</v>
      </c>
      <c r="D193" s="33" t="e">
        <f>++#REF!</f>
        <v>#REF!</v>
      </c>
      <c r="E193" s="33" t="e">
        <f t="shared" si="49"/>
        <v>#REF!</v>
      </c>
      <c r="F193" s="31">
        <v>1151</v>
      </c>
      <c r="G193" s="33" t="e">
        <f>+#REF!</f>
        <v>#REF!</v>
      </c>
      <c r="H193" s="70" t="e">
        <f t="shared" si="48"/>
        <v>#REF!</v>
      </c>
      <c r="I193" s="33" t="e">
        <f>+#REF!</f>
        <v>#REF!</v>
      </c>
      <c r="J193" s="33" t="e">
        <f>+#REF!</f>
        <v>#REF!</v>
      </c>
      <c r="K193" s="70" t="e">
        <f t="shared" si="45"/>
        <v>#REF!</v>
      </c>
      <c r="L193" s="33">
        <f>+КЎ!D193</f>
        <v>105</v>
      </c>
      <c r="M193" s="33">
        <f>+КЎ!G193</f>
        <v>24</v>
      </c>
      <c r="N193" s="70">
        <f t="shared" si="46"/>
        <v>0.22857142857142856</v>
      </c>
      <c r="O193" s="33">
        <v>21</v>
      </c>
      <c r="P193" s="82">
        <v>22</v>
      </c>
      <c r="Q193" s="82">
        <v>46</v>
      </c>
      <c r="R193" s="36">
        <v>20</v>
      </c>
      <c r="T193" s="9">
        <v>288</v>
      </c>
      <c r="U193" s="88" t="e">
        <f t="shared" si="41"/>
        <v>#REF!</v>
      </c>
      <c r="V193" s="91" t="e">
        <f t="shared" si="42"/>
        <v>#REF!</v>
      </c>
      <c r="W193" s="9">
        <v>710</v>
      </c>
      <c r="X193" s="9" t="e">
        <f t="shared" si="44"/>
        <v>#REF!</v>
      </c>
      <c r="Y193" s="91" t="e">
        <f t="shared" si="43"/>
        <v>#REF!</v>
      </c>
    </row>
    <row r="194" spans="1:25" s="14" customFormat="1" ht="60" hidden="1" customHeight="1" x14ac:dyDescent="0.25">
      <c r="A194" s="10">
        <v>1</v>
      </c>
      <c r="B194" s="11">
        <v>12</v>
      </c>
      <c r="C194" s="4" t="s">
        <v>393</v>
      </c>
      <c r="D194" s="18" t="e">
        <f>SUM(D175:D193)</f>
        <v>#REF!</v>
      </c>
      <c r="E194" s="18" t="e">
        <f>SUM(E175:E193)</f>
        <v>#REF!</v>
      </c>
      <c r="F194" s="18">
        <f>SUM(F175:F193)</f>
        <v>31808</v>
      </c>
      <c r="G194" s="18" t="e">
        <f>SUM(G175:G193)</f>
        <v>#REF!</v>
      </c>
      <c r="H194" s="13" t="e">
        <f>+G194/F194</f>
        <v>#REF!</v>
      </c>
      <c r="I194" s="18" t="e">
        <f>SUM(I175:I193)</f>
        <v>#REF!</v>
      </c>
      <c r="J194" s="18" t="e">
        <f>SUM(J175:J193)</f>
        <v>#REF!</v>
      </c>
      <c r="K194" s="13" t="e">
        <f>+J194/I194</f>
        <v>#REF!</v>
      </c>
      <c r="L194" s="18">
        <f>SUM(L175:L193)</f>
        <v>3370</v>
      </c>
      <c r="M194" s="18">
        <f>SUM(M175:M193)</f>
        <v>839</v>
      </c>
      <c r="N194" s="13">
        <f>+M194/L194</f>
        <v>0.24896142433234422</v>
      </c>
      <c r="O194" s="18">
        <v>147</v>
      </c>
      <c r="P194" s="18">
        <v>212</v>
      </c>
      <c r="Q194" s="18">
        <v>1450</v>
      </c>
      <c r="R194" s="18">
        <f>SUM(R175:R193)</f>
        <v>952</v>
      </c>
      <c r="T194" s="14">
        <v>7741</v>
      </c>
      <c r="U194" s="88" t="e">
        <f t="shared" si="41"/>
        <v>#REF!</v>
      </c>
      <c r="V194" s="91" t="e">
        <f t="shared" si="42"/>
        <v>#REF!</v>
      </c>
      <c r="W194" s="14">
        <v>16688</v>
      </c>
      <c r="X194" s="9" t="e">
        <f t="shared" si="44"/>
        <v>#REF!</v>
      </c>
      <c r="Y194" s="91" t="e">
        <f t="shared" si="43"/>
        <v>#REF!</v>
      </c>
    </row>
    <row r="195" spans="1:25" s="9" customFormat="1" hidden="1" x14ac:dyDescent="0.25">
      <c r="B195" s="31">
        <v>1</v>
      </c>
      <c r="C195" s="32" t="s">
        <v>326</v>
      </c>
      <c r="D195" s="33" t="e">
        <f>++#REF!</f>
        <v>#REF!</v>
      </c>
      <c r="E195" s="33" t="e">
        <f t="shared" si="49"/>
        <v>#REF!</v>
      </c>
      <c r="F195" s="33">
        <v>1551</v>
      </c>
      <c r="G195" s="33" t="e">
        <f>+#REF!</f>
        <v>#REF!</v>
      </c>
      <c r="H195" s="70" t="e">
        <f t="shared" si="48"/>
        <v>#REF!</v>
      </c>
      <c r="I195" s="33" t="e">
        <f>+#REF!</f>
        <v>#REF!</v>
      </c>
      <c r="J195" s="33" t="e">
        <f>+#REF!</f>
        <v>#REF!</v>
      </c>
      <c r="K195" s="70" t="e">
        <f t="shared" si="45"/>
        <v>#REF!</v>
      </c>
      <c r="L195" s="33">
        <f>+КЎ!D195</f>
        <v>198</v>
      </c>
      <c r="M195" s="33">
        <f>+КЎ!G195</f>
        <v>26</v>
      </c>
      <c r="N195" s="70">
        <f t="shared" si="46"/>
        <v>0.13131313131313133</v>
      </c>
      <c r="O195" s="80">
        <v>42</v>
      </c>
      <c r="P195" s="82">
        <v>14</v>
      </c>
      <c r="Q195" s="82">
        <v>168</v>
      </c>
      <c r="R195" s="82">
        <v>38</v>
      </c>
      <c r="T195" s="9">
        <v>209</v>
      </c>
      <c r="U195" s="88" t="e">
        <f t="shared" si="41"/>
        <v>#REF!</v>
      </c>
      <c r="V195" s="91" t="e">
        <f t="shared" si="42"/>
        <v>#REF!</v>
      </c>
      <c r="W195" s="9">
        <v>172</v>
      </c>
      <c r="X195" s="9" t="e">
        <f t="shared" si="44"/>
        <v>#REF!</v>
      </c>
      <c r="Y195" s="91" t="e">
        <f t="shared" si="43"/>
        <v>#REF!</v>
      </c>
    </row>
    <row r="196" spans="1:25" s="9" customFormat="1" hidden="1" x14ac:dyDescent="0.25">
      <c r="B196" s="31">
        <v>2</v>
      </c>
      <c r="C196" s="32" t="s">
        <v>203</v>
      </c>
      <c r="D196" s="33" t="e">
        <f>++#REF!</f>
        <v>#REF!</v>
      </c>
      <c r="E196" s="33" t="e">
        <f t="shared" si="49"/>
        <v>#REF!</v>
      </c>
      <c r="F196" s="33">
        <v>1143</v>
      </c>
      <c r="G196" s="33" t="e">
        <f>+#REF!</f>
        <v>#REF!</v>
      </c>
      <c r="H196" s="70" t="e">
        <f t="shared" si="48"/>
        <v>#REF!</v>
      </c>
      <c r="I196" s="33" t="e">
        <f>+#REF!</f>
        <v>#REF!</v>
      </c>
      <c r="J196" s="33" t="e">
        <f>+#REF!</f>
        <v>#REF!</v>
      </c>
      <c r="K196" s="70" t="e">
        <f t="shared" si="45"/>
        <v>#REF!</v>
      </c>
      <c r="L196" s="33">
        <f>+КЎ!D196</f>
        <v>70</v>
      </c>
      <c r="M196" s="33">
        <f>+КЎ!G196</f>
        <v>20</v>
      </c>
      <c r="N196" s="70">
        <f t="shared" si="46"/>
        <v>0.2857142857142857</v>
      </c>
      <c r="O196" s="80">
        <v>35</v>
      </c>
      <c r="P196" s="82">
        <v>15</v>
      </c>
      <c r="Q196" s="82">
        <v>57</v>
      </c>
      <c r="R196" s="82">
        <v>17</v>
      </c>
      <c r="T196" s="9">
        <v>209</v>
      </c>
      <c r="U196" s="88" t="e">
        <f t="shared" si="41"/>
        <v>#REF!</v>
      </c>
      <c r="V196" s="91" t="e">
        <f t="shared" si="42"/>
        <v>#REF!</v>
      </c>
      <c r="W196" s="9">
        <v>114</v>
      </c>
      <c r="X196" s="9" t="e">
        <f t="shared" si="44"/>
        <v>#REF!</v>
      </c>
      <c r="Y196" s="91" t="e">
        <f t="shared" si="43"/>
        <v>#REF!</v>
      </c>
    </row>
    <row r="197" spans="1:25" s="9" customFormat="1" hidden="1" x14ac:dyDescent="0.25">
      <c r="B197" s="31">
        <v>3</v>
      </c>
      <c r="C197" s="32" t="s">
        <v>394</v>
      </c>
      <c r="D197" s="33" t="e">
        <f>++#REF!</f>
        <v>#REF!</v>
      </c>
      <c r="E197" s="33" t="e">
        <f t="shared" si="49"/>
        <v>#REF!</v>
      </c>
      <c r="F197" s="33">
        <v>1498</v>
      </c>
      <c r="G197" s="33" t="e">
        <f>+#REF!</f>
        <v>#REF!</v>
      </c>
      <c r="H197" s="70" t="e">
        <f t="shared" si="48"/>
        <v>#REF!</v>
      </c>
      <c r="I197" s="33" t="e">
        <f>+#REF!</f>
        <v>#REF!</v>
      </c>
      <c r="J197" s="33" t="e">
        <f>+#REF!</f>
        <v>#REF!</v>
      </c>
      <c r="K197" s="70" t="e">
        <f t="shared" si="45"/>
        <v>#REF!</v>
      </c>
      <c r="L197" s="33">
        <f>+КЎ!D197</f>
        <v>95</v>
      </c>
      <c r="M197" s="33">
        <f>+КЎ!G197</f>
        <v>11</v>
      </c>
      <c r="N197" s="70">
        <f t="shared" si="46"/>
        <v>0.11578947368421053</v>
      </c>
      <c r="O197" s="33">
        <v>94</v>
      </c>
      <c r="P197" s="82">
        <v>63</v>
      </c>
      <c r="Q197" s="82">
        <v>144</v>
      </c>
      <c r="R197" s="82">
        <v>18</v>
      </c>
      <c r="T197" s="9">
        <v>261</v>
      </c>
      <c r="U197" s="88" t="e">
        <f t="shared" si="41"/>
        <v>#REF!</v>
      </c>
      <c r="V197" s="91" t="e">
        <f t="shared" si="42"/>
        <v>#REF!</v>
      </c>
      <c r="W197" s="9">
        <v>482</v>
      </c>
      <c r="X197" s="9" t="e">
        <f t="shared" si="44"/>
        <v>#REF!</v>
      </c>
      <c r="Y197" s="91" t="e">
        <f t="shared" si="43"/>
        <v>#REF!</v>
      </c>
    </row>
    <row r="198" spans="1:25" s="9" customFormat="1" hidden="1" x14ac:dyDescent="0.25">
      <c r="B198" s="31">
        <v>4</v>
      </c>
      <c r="C198" s="32" t="s">
        <v>395</v>
      </c>
      <c r="D198" s="33" t="e">
        <f>++#REF!</f>
        <v>#REF!</v>
      </c>
      <c r="E198" s="33" t="e">
        <f t="shared" si="49"/>
        <v>#REF!</v>
      </c>
      <c r="F198" s="33">
        <v>1365</v>
      </c>
      <c r="G198" s="33" t="e">
        <f>+#REF!</f>
        <v>#REF!</v>
      </c>
      <c r="H198" s="70" t="e">
        <f t="shared" si="48"/>
        <v>#REF!</v>
      </c>
      <c r="I198" s="33" t="e">
        <f>+#REF!</f>
        <v>#REF!</v>
      </c>
      <c r="J198" s="33" t="e">
        <f>+#REF!</f>
        <v>#REF!</v>
      </c>
      <c r="K198" s="70" t="e">
        <f t="shared" si="45"/>
        <v>#REF!</v>
      </c>
      <c r="L198" s="33">
        <f>+КЎ!D198</f>
        <v>120</v>
      </c>
      <c r="M198" s="33">
        <f>+КЎ!G198</f>
        <v>30</v>
      </c>
      <c r="N198" s="70">
        <f t="shared" si="46"/>
        <v>0.25</v>
      </c>
      <c r="O198" s="33">
        <v>75</v>
      </c>
      <c r="P198" s="82">
        <v>41</v>
      </c>
      <c r="Q198" s="82">
        <v>100</v>
      </c>
      <c r="R198" s="82">
        <v>86</v>
      </c>
      <c r="T198" s="9">
        <v>243</v>
      </c>
      <c r="U198" s="88" t="e">
        <f t="shared" si="41"/>
        <v>#REF!</v>
      </c>
      <c r="V198" s="91" t="e">
        <f t="shared" si="42"/>
        <v>#REF!</v>
      </c>
      <c r="W198" s="9">
        <v>330</v>
      </c>
      <c r="X198" s="9" t="e">
        <f t="shared" si="44"/>
        <v>#REF!</v>
      </c>
      <c r="Y198" s="91" t="e">
        <f t="shared" si="43"/>
        <v>#REF!</v>
      </c>
    </row>
    <row r="199" spans="1:25" s="9" customFormat="1" hidden="1" x14ac:dyDescent="0.25">
      <c r="B199" s="31">
        <v>5</v>
      </c>
      <c r="C199" s="32" t="s">
        <v>396</v>
      </c>
      <c r="D199" s="33" t="e">
        <f>++#REF!</f>
        <v>#REF!</v>
      </c>
      <c r="E199" s="33" t="e">
        <f t="shared" si="49"/>
        <v>#REF!</v>
      </c>
      <c r="F199" s="33">
        <v>1323</v>
      </c>
      <c r="G199" s="33" t="e">
        <f>+#REF!</f>
        <v>#REF!</v>
      </c>
      <c r="H199" s="70" t="e">
        <f t="shared" si="48"/>
        <v>#REF!</v>
      </c>
      <c r="I199" s="33" t="e">
        <f>+#REF!</f>
        <v>#REF!</v>
      </c>
      <c r="J199" s="33" t="e">
        <f>+#REF!</f>
        <v>#REF!</v>
      </c>
      <c r="K199" s="70" t="e">
        <f t="shared" si="45"/>
        <v>#REF!</v>
      </c>
      <c r="L199" s="33">
        <f>+КЎ!D199</f>
        <v>85</v>
      </c>
      <c r="M199" s="33">
        <f>+КЎ!G199</f>
        <v>21</v>
      </c>
      <c r="N199" s="70">
        <f t="shared" si="46"/>
        <v>0.24705882352941178</v>
      </c>
      <c r="O199" s="33">
        <v>50</v>
      </c>
      <c r="P199" s="82">
        <v>29</v>
      </c>
      <c r="Q199" s="82">
        <v>180</v>
      </c>
      <c r="R199" s="82">
        <v>63</v>
      </c>
      <c r="T199" s="9">
        <v>191</v>
      </c>
      <c r="U199" s="88" t="e">
        <f t="shared" ref="U199:U220" si="50">+G199</f>
        <v>#REF!</v>
      </c>
      <c r="V199" s="91" t="e">
        <f t="shared" ref="V199:V220" si="51">+U199/T199*100</f>
        <v>#REF!</v>
      </c>
      <c r="W199" s="9">
        <v>550</v>
      </c>
      <c r="X199" s="9" t="e">
        <f t="shared" si="44"/>
        <v>#REF!</v>
      </c>
      <c r="Y199" s="91" t="e">
        <f t="shared" ref="Y199:Y220" si="52">+X199/W199*100</f>
        <v>#REF!</v>
      </c>
    </row>
    <row r="200" spans="1:25" s="9" customFormat="1" hidden="1" x14ac:dyDescent="0.25">
      <c r="B200" s="31">
        <v>6</v>
      </c>
      <c r="C200" s="32" t="s">
        <v>397</v>
      </c>
      <c r="D200" s="33" t="e">
        <f>++#REF!</f>
        <v>#REF!</v>
      </c>
      <c r="E200" s="33" t="e">
        <f t="shared" si="49"/>
        <v>#REF!</v>
      </c>
      <c r="F200" s="33">
        <v>1518</v>
      </c>
      <c r="G200" s="33" t="e">
        <f>+#REF!</f>
        <v>#REF!</v>
      </c>
      <c r="H200" s="70" t="e">
        <f t="shared" si="48"/>
        <v>#REF!</v>
      </c>
      <c r="I200" s="33" t="e">
        <f>+#REF!</f>
        <v>#REF!</v>
      </c>
      <c r="J200" s="33" t="e">
        <f>+#REF!</f>
        <v>#REF!</v>
      </c>
      <c r="K200" s="70" t="e">
        <f t="shared" si="45"/>
        <v>#REF!</v>
      </c>
      <c r="L200" s="33">
        <f>+КЎ!D200</f>
        <v>175</v>
      </c>
      <c r="M200" s="33">
        <f>+КЎ!G200</f>
        <v>65</v>
      </c>
      <c r="N200" s="70">
        <f t="shared" si="46"/>
        <v>0.37142857142857144</v>
      </c>
      <c r="O200" s="33">
        <v>96</v>
      </c>
      <c r="P200" s="82">
        <v>31</v>
      </c>
      <c r="Q200" s="82">
        <v>138</v>
      </c>
      <c r="R200" s="82">
        <v>48</v>
      </c>
      <c r="T200" s="9">
        <v>205</v>
      </c>
      <c r="U200" s="88" t="e">
        <f t="shared" si="50"/>
        <v>#REF!</v>
      </c>
      <c r="V200" s="91" t="e">
        <f t="shared" si="51"/>
        <v>#REF!</v>
      </c>
      <c r="W200" s="9">
        <v>562</v>
      </c>
      <c r="X200" s="9" t="e">
        <f t="shared" si="44"/>
        <v>#REF!</v>
      </c>
      <c r="Y200" s="91" t="e">
        <f t="shared" si="52"/>
        <v>#REF!</v>
      </c>
    </row>
    <row r="201" spans="1:25" s="9" customFormat="1" hidden="1" x14ac:dyDescent="0.25">
      <c r="B201" s="31">
        <v>7</v>
      </c>
      <c r="C201" s="32" t="s">
        <v>398</v>
      </c>
      <c r="D201" s="33" t="e">
        <f>++#REF!</f>
        <v>#REF!</v>
      </c>
      <c r="E201" s="33" t="e">
        <f t="shared" si="49"/>
        <v>#REF!</v>
      </c>
      <c r="F201" s="33">
        <v>1472</v>
      </c>
      <c r="G201" s="33" t="e">
        <f>+#REF!</f>
        <v>#REF!</v>
      </c>
      <c r="H201" s="70" t="e">
        <f t="shared" si="48"/>
        <v>#REF!</v>
      </c>
      <c r="I201" s="33" t="e">
        <f>+#REF!</f>
        <v>#REF!</v>
      </c>
      <c r="J201" s="33" t="e">
        <f>+#REF!</f>
        <v>#REF!</v>
      </c>
      <c r="K201" s="70" t="e">
        <f t="shared" si="45"/>
        <v>#REF!</v>
      </c>
      <c r="L201" s="33">
        <f>+КЎ!D201</f>
        <v>135</v>
      </c>
      <c r="M201" s="33">
        <f>+КЎ!G201</f>
        <v>39</v>
      </c>
      <c r="N201" s="70">
        <f t="shared" si="46"/>
        <v>0.28888888888888886</v>
      </c>
      <c r="O201" s="33">
        <v>63</v>
      </c>
      <c r="P201" s="82">
        <v>24</v>
      </c>
      <c r="Q201" s="82">
        <v>327</v>
      </c>
      <c r="R201" s="82">
        <v>34</v>
      </c>
      <c r="T201" s="9">
        <v>217</v>
      </c>
      <c r="U201" s="88" t="e">
        <f t="shared" si="50"/>
        <v>#REF!</v>
      </c>
      <c r="V201" s="91" t="e">
        <f t="shared" si="51"/>
        <v>#REF!</v>
      </c>
      <c r="W201" s="9">
        <v>490</v>
      </c>
      <c r="X201" s="9" t="e">
        <f t="shared" ref="X201:X220" si="53">+J201</f>
        <v>#REF!</v>
      </c>
      <c r="Y201" s="91" t="e">
        <f t="shared" si="52"/>
        <v>#REF!</v>
      </c>
    </row>
    <row r="202" spans="1:25" s="9" customFormat="1" hidden="1" x14ac:dyDescent="0.25">
      <c r="B202" s="31">
        <v>8</v>
      </c>
      <c r="C202" s="32" t="s">
        <v>399</v>
      </c>
      <c r="D202" s="33" t="e">
        <f>++#REF!</f>
        <v>#REF!</v>
      </c>
      <c r="E202" s="33" t="e">
        <f t="shared" si="49"/>
        <v>#REF!</v>
      </c>
      <c r="F202" s="33">
        <v>1461</v>
      </c>
      <c r="G202" s="33" t="e">
        <f>+#REF!</f>
        <v>#REF!</v>
      </c>
      <c r="H202" s="70" t="e">
        <f t="shared" si="48"/>
        <v>#REF!</v>
      </c>
      <c r="I202" s="33" t="e">
        <f>+#REF!</f>
        <v>#REF!</v>
      </c>
      <c r="J202" s="33" t="e">
        <f>+#REF!</f>
        <v>#REF!</v>
      </c>
      <c r="K202" s="70" t="e">
        <f t="shared" si="45"/>
        <v>#REF!</v>
      </c>
      <c r="L202" s="33">
        <f>+КЎ!D202</f>
        <v>90</v>
      </c>
      <c r="M202" s="33">
        <f>+КЎ!G202</f>
        <v>50</v>
      </c>
      <c r="N202" s="70">
        <f t="shared" si="46"/>
        <v>0.55555555555555558</v>
      </c>
      <c r="O202" s="33">
        <v>118</v>
      </c>
      <c r="P202" s="82">
        <v>53</v>
      </c>
      <c r="Q202" s="82">
        <v>145</v>
      </c>
      <c r="R202" s="82">
        <v>71</v>
      </c>
      <c r="T202" s="9">
        <v>264</v>
      </c>
      <c r="U202" s="88" t="e">
        <f t="shared" si="50"/>
        <v>#REF!</v>
      </c>
      <c r="V202" s="91" t="e">
        <f t="shared" si="51"/>
        <v>#REF!</v>
      </c>
      <c r="W202" s="9">
        <v>466</v>
      </c>
      <c r="X202" s="9" t="e">
        <f t="shared" si="53"/>
        <v>#REF!</v>
      </c>
      <c r="Y202" s="91" t="e">
        <f t="shared" si="52"/>
        <v>#REF!</v>
      </c>
    </row>
    <row r="203" spans="1:25" s="9" customFormat="1" hidden="1" x14ac:dyDescent="0.25">
      <c r="B203" s="31">
        <v>9</v>
      </c>
      <c r="C203" s="32" t="s">
        <v>210</v>
      </c>
      <c r="D203" s="33" t="e">
        <f>++#REF!</f>
        <v>#REF!</v>
      </c>
      <c r="E203" s="33" t="e">
        <f t="shared" si="49"/>
        <v>#REF!</v>
      </c>
      <c r="F203" s="33">
        <v>1201</v>
      </c>
      <c r="G203" s="33" t="e">
        <f>+#REF!</f>
        <v>#REF!</v>
      </c>
      <c r="H203" s="70" t="e">
        <f t="shared" si="48"/>
        <v>#REF!</v>
      </c>
      <c r="I203" s="33" t="e">
        <f>+#REF!</f>
        <v>#REF!</v>
      </c>
      <c r="J203" s="33" t="e">
        <f>+#REF!</f>
        <v>#REF!</v>
      </c>
      <c r="K203" s="70" t="e">
        <f t="shared" si="45"/>
        <v>#REF!</v>
      </c>
      <c r="L203" s="33">
        <f>+КЎ!D203</f>
        <v>94</v>
      </c>
      <c r="M203" s="33">
        <f>+КЎ!G203</f>
        <v>43</v>
      </c>
      <c r="N203" s="70">
        <f t="shared" si="46"/>
        <v>0.45744680851063829</v>
      </c>
      <c r="O203" s="33">
        <v>65</v>
      </c>
      <c r="P203" s="82">
        <v>19</v>
      </c>
      <c r="Q203" s="82">
        <v>234</v>
      </c>
      <c r="R203" s="82">
        <v>41</v>
      </c>
      <c r="T203" s="9">
        <v>141</v>
      </c>
      <c r="U203" s="88" t="e">
        <f t="shared" si="50"/>
        <v>#REF!</v>
      </c>
      <c r="V203" s="91" t="e">
        <f t="shared" si="51"/>
        <v>#REF!</v>
      </c>
      <c r="W203" s="9">
        <v>268</v>
      </c>
      <c r="X203" s="9" t="e">
        <f t="shared" si="53"/>
        <v>#REF!</v>
      </c>
      <c r="Y203" s="91" t="e">
        <f t="shared" si="52"/>
        <v>#REF!</v>
      </c>
    </row>
    <row r="204" spans="1:25" s="9" customFormat="1" hidden="1" x14ac:dyDescent="0.25">
      <c r="B204" s="31">
        <v>10</v>
      </c>
      <c r="C204" s="32" t="s">
        <v>400</v>
      </c>
      <c r="D204" s="33" t="e">
        <f>++#REF!</f>
        <v>#REF!</v>
      </c>
      <c r="E204" s="33" t="e">
        <f t="shared" si="49"/>
        <v>#REF!</v>
      </c>
      <c r="F204" s="33">
        <v>1478</v>
      </c>
      <c r="G204" s="33" t="e">
        <f>+#REF!</f>
        <v>#REF!</v>
      </c>
      <c r="H204" s="70" t="e">
        <f t="shared" si="48"/>
        <v>#REF!</v>
      </c>
      <c r="I204" s="33" t="e">
        <f>+#REF!</f>
        <v>#REF!</v>
      </c>
      <c r="J204" s="33" t="e">
        <f>+#REF!</f>
        <v>#REF!</v>
      </c>
      <c r="K204" s="70" t="e">
        <f t="shared" ref="K204:K218" si="54">++J204/I204</f>
        <v>#REF!</v>
      </c>
      <c r="L204" s="33">
        <f>+КЎ!D204</f>
        <v>207</v>
      </c>
      <c r="M204" s="33">
        <f>+КЎ!G204</f>
        <v>120</v>
      </c>
      <c r="N204" s="70">
        <f t="shared" ref="N204:N218" si="55">++M204/L204</f>
        <v>0.57971014492753625</v>
      </c>
      <c r="O204" s="33">
        <v>140</v>
      </c>
      <c r="P204" s="82">
        <v>20</v>
      </c>
      <c r="Q204" s="82">
        <v>339</v>
      </c>
      <c r="R204" s="82">
        <v>117</v>
      </c>
      <c r="T204" s="9">
        <v>225</v>
      </c>
      <c r="U204" s="88" t="e">
        <f t="shared" si="50"/>
        <v>#REF!</v>
      </c>
      <c r="V204" s="91" t="e">
        <f t="shared" si="51"/>
        <v>#REF!</v>
      </c>
      <c r="W204" s="9">
        <v>500</v>
      </c>
      <c r="X204" s="9" t="e">
        <f t="shared" si="53"/>
        <v>#REF!</v>
      </c>
      <c r="Y204" s="91" t="e">
        <f t="shared" si="52"/>
        <v>#REF!</v>
      </c>
    </row>
    <row r="205" spans="1:25" s="9" customFormat="1" hidden="1" x14ac:dyDescent="0.25">
      <c r="B205" s="31">
        <v>11</v>
      </c>
      <c r="C205" s="32" t="s">
        <v>401</v>
      </c>
      <c r="D205" s="33" t="e">
        <f>++#REF!</f>
        <v>#REF!</v>
      </c>
      <c r="E205" s="33" t="e">
        <f t="shared" si="49"/>
        <v>#REF!</v>
      </c>
      <c r="F205" s="33">
        <v>1144</v>
      </c>
      <c r="G205" s="33" t="e">
        <f>+#REF!</f>
        <v>#REF!</v>
      </c>
      <c r="H205" s="70" t="e">
        <f t="shared" ref="H205:H218" si="56">++G205/F205</f>
        <v>#REF!</v>
      </c>
      <c r="I205" s="33" t="e">
        <f>+#REF!</f>
        <v>#REF!</v>
      </c>
      <c r="J205" s="33" t="e">
        <f>+#REF!</f>
        <v>#REF!</v>
      </c>
      <c r="K205" s="70" t="e">
        <f t="shared" si="54"/>
        <v>#REF!</v>
      </c>
      <c r="L205" s="33">
        <f>+КЎ!D205</f>
        <v>105</v>
      </c>
      <c r="M205" s="33">
        <f>+КЎ!G205</f>
        <v>60</v>
      </c>
      <c r="N205" s="70">
        <f t="shared" si="55"/>
        <v>0.5714285714285714</v>
      </c>
      <c r="O205" s="33">
        <v>87</v>
      </c>
      <c r="P205" s="82">
        <v>27</v>
      </c>
      <c r="Q205" s="82">
        <v>216</v>
      </c>
      <c r="R205" s="82">
        <v>98</v>
      </c>
      <c r="T205" s="9">
        <v>133</v>
      </c>
      <c r="U205" s="88" t="e">
        <f t="shared" si="50"/>
        <v>#REF!</v>
      </c>
      <c r="V205" s="91" t="e">
        <f t="shared" si="51"/>
        <v>#REF!</v>
      </c>
      <c r="W205" s="9">
        <v>448</v>
      </c>
      <c r="X205" s="9" t="e">
        <f t="shared" si="53"/>
        <v>#REF!</v>
      </c>
      <c r="Y205" s="91" t="e">
        <f t="shared" si="52"/>
        <v>#REF!</v>
      </c>
    </row>
    <row r="206" spans="1:25" s="9" customFormat="1" hidden="1" x14ac:dyDescent="0.25">
      <c r="B206" s="31">
        <v>12</v>
      </c>
      <c r="C206" s="32" t="s">
        <v>402</v>
      </c>
      <c r="D206" s="33" t="e">
        <f>++#REF!</f>
        <v>#REF!</v>
      </c>
      <c r="E206" s="33" t="e">
        <f t="shared" si="49"/>
        <v>#REF!</v>
      </c>
      <c r="F206" s="33">
        <v>1275</v>
      </c>
      <c r="G206" s="33" t="e">
        <f>+#REF!</f>
        <v>#REF!</v>
      </c>
      <c r="H206" s="70" t="e">
        <f t="shared" si="56"/>
        <v>#REF!</v>
      </c>
      <c r="I206" s="33" t="e">
        <f>+#REF!</f>
        <v>#REF!</v>
      </c>
      <c r="J206" s="33" t="e">
        <f>+#REF!</f>
        <v>#REF!</v>
      </c>
      <c r="K206" s="70" t="e">
        <f t="shared" si="54"/>
        <v>#REF!</v>
      </c>
      <c r="L206" s="33">
        <f>+КЎ!D206</f>
        <v>91</v>
      </c>
      <c r="M206" s="33">
        <f>+КЎ!G206</f>
        <v>47</v>
      </c>
      <c r="N206" s="70">
        <f t="shared" si="55"/>
        <v>0.51648351648351654</v>
      </c>
      <c r="O206" s="33">
        <v>117</v>
      </c>
      <c r="P206" s="82">
        <v>50</v>
      </c>
      <c r="Q206" s="82">
        <v>215</v>
      </c>
      <c r="R206" s="82">
        <v>18</v>
      </c>
      <c r="T206" s="9">
        <v>274</v>
      </c>
      <c r="U206" s="88" t="e">
        <f t="shared" si="50"/>
        <v>#REF!</v>
      </c>
      <c r="V206" s="91" t="e">
        <f t="shared" si="51"/>
        <v>#REF!</v>
      </c>
      <c r="W206" s="9">
        <v>304</v>
      </c>
      <c r="X206" s="9" t="e">
        <f t="shared" si="53"/>
        <v>#REF!</v>
      </c>
      <c r="Y206" s="91" t="e">
        <f t="shared" si="52"/>
        <v>#REF!</v>
      </c>
    </row>
    <row r="207" spans="1:25" s="14" customFormat="1" ht="60" hidden="1" customHeight="1" x14ac:dyDescent="0.25">
      <c r="A207" s="10">
        <v>1</v>
      </c>
      <c r="B207" s="11">
        <v>13</v>
      </c>
      <c r="C207" s="4" t="s">
        <v>403</v>
      </c>
      <c r="D207" s="18" t="e">
        <f>SUM(D195:D206)</f>
        <v>#REF!</v>
      </c>
      <c r="E207" s="18" t="e">
        <f>SUM(E195:E206)</f>
        <v>#REF!</v>
      </c>
      <c r="F207" s="18">
        <f>SUM(F195:F206)</f>
        <v>16429</v>
      </c>
      <c r="G207" s="18" t="e">
        <f>SUM(G195:G206)</f>
        <v>#REF!</v>
      </c>
      <c r="H207" s="13" t="e">
        <f>+G207/F207</f>
        <v>#REF!</v>
      </c>
      <c r="I207" s="18" t="e">
        <f>SUM(I195:I206)</f>
        <v>#REF!</v>
      </c>
      <c r="J207" s="18" t="e">
        <f>SUM(J195:J206)</f>
        <v>#REF!</v>
      </c>
      <c r="K207" s="13" t="e">
        <f>+J207/I207</f>
        <v>#REF!</v>
      </c>
      <c r="L207" s="18">
        <f>SUM(L195:L206)</f>
        <v>1465</v>
      </c>
      <c r="M207" s="18">
        <f>SUM(M195:M206)</f>
        <v>532</v>
      </c>
      <c r="N207" s="13">
        <f>+M207/L207</f>
        <v>0.36313993174061432</v>
      </c>
      <c r="O207" s="18">
        <v>982</v>
      </c>
      <c r="P207" s="18">
        <v>386</v>
      </c>
      <c r="Q207" s="18">
        <v>2263</v>
      </c>
      <c r="R207" s="18">
        <f>SUM(R195:R206)</f>
        <v>649</v>
      </c>
      <c r="T207" s="14">
        <v>2572</v>
      </c>
      <c r="U207" s="88" t="e">
        <f t="shared" si="50"/>
        <v>#REF!</v>
      </c>
      <c r="V207" s="91" t="e">
        <f t="shared" si="51"/>
        <v>#REF!</v>
      </c>
      <c r="W207" s="14">
        <v>4686</v>
      </c>
      <c r="X207" s="9" t="e">
        <f t="shared" si="53"/>
        <v>#REF!</v>
      </c>
      <c r="Y207" s="91" t="e">
        <f t="shared" si="52"/>
        <v>#REF!</v>
      </c>
    </row>
    <row r="208" spans="1:25" s="9" customFormat="1" ht="15.75" hidden="1" customHeight="1" x14ac:dyDescent="0.25">
      <c r="B208" s="31">
        <v>1</v>
      </c>
      <c r="C208" s="32" t="s">
        <v>215</v>
      </c>
      <c r="D208" s="33" t="e">
        <f>++#REF!</f>
        <v>#REF!</v>
      </c>
      <c r="E208" s="33" t="e">
        <f t="shared" si="49"/>
        <v>#REF!</v>
      </c>
      <c r="F208" s="33">
        <v>242</v>
      </c>
      <c r="G208" s="33" t="e">
        <f>+#REF!</f>
        <v>#REF!</v>
      </c>
      <c r="H208" s="26" t="e">
        <f t="shared" si="56"/>
        <v>#REF!</v>
      </c>
      <c r="I208" s="33" t="e">
        <f>+#REF!</f>
        <v>#REF!</v>
      </c>
      <c r="J208" s="33" t="e">
        <f>+#REF!</f>
        <v>#REF!</v>
      </c>
      <c r="K208" s="70" t="e">
        <f t="shared" si="54"/>
        <v>#REF!</v>
      </c>
      <c r="L208" s="33">
        <f>+КЎ!D208</f>
        <v>255</v>
      </c>
      <c r="M208" s="33">
        <f>+КЎ!G208</f>
        <v>14</v>
      </c>
      <c r="N208" s="26">
        <f t="shared" si="55"/>
        <v>5.4901960784313725E-2</v>
      </c>
      <c r="O208" s="33">
        <v>14</v>
      </c>
      <c r="P208" s="33">
        <v>2</v>
      </c>
      <c r="Q208" s="31">
        <v>11</v>
      </c>
      <c r="R208" s="1">
        <v>7</v>
      </c>
      <c r="T208" s="9">
        <v>45</v>
      </c>
      <c r="U208" s="88" t="e">
        <f t="shared" si="50"/>
        <v>#REF!</v>
      </c>
      <c r="V208" s="91" t="e">
        <f t="shared" si="51"/>
        <v>#REF!</v>
      </c>
      <c r="W208" s="9">
        <v>16</v>
      </c>
      <c r="X208" s="9" t="e">
        <f t="shared" si="53"/>
        <v>#REF!</v>
      </c>
      <c r="Y208" s="91" t="e">
        <f t="shared" si="52"/>
        <v>#REF!</v>
      </c>
    </row>
    <row r="209" spans="1:25" s="9" customFormat="1" ht="15.75" hidden="1" customHeight="1" x14ac:dyDescent="0.25">
      <c r="B209" s="31">
        <v>2</v>
      </c>
      <c r="C209" s="32" t="s">
        <v>270</v>
      </c>
      <c r="D209" s="33" t="e">
        <f>++#REF!</f>
        <v>#REF!</v>
      </c>
      <c r="E209" s="33" t="e">
        <f t="shared" si="49"/>
        <v>#REF!</v>
      </c>
      <c r="F209" s="33">
        <v>876</v>
      </c>
      <c r="G209" s="33" t="e">
        <f>+#REF!</f>
        <v>#REF!</v>
      </c>
      <c r="H209" s="26" t="e">
        <f t="shared" si="56"/>
        <v>#REF!</v>
      </c>
      <c r="I209" s="33" t="e">
        <f>+#REF!</f>
        <v>#REF!</v>
      </c>
      <c r="J209" s="33" t="e">
        <f>+#REF!</f>
        <v>#REF!</v>
      </c>
      <c r="K209" s="70" t="e">
        <f t="shared" si="54"/>
        <v>#REF!</v>
      </c>
      <c r="L209" s="33">
        <f>+КЎ!D209</f>
        <v>498</v>
      </c>
      <c r="M209" s="33">
        <f>+КЎ!G209</f>
        <v>19</v>
      </c>
      <c r="N209" s="26">
        <f t="shared" si="55"/>
        <v>3.8152610441767071E-2</v>
      </c>
      <c r="O209" s="33">
        <v>23</v>
      </c>
      <c r="P209" s="33">
        <v>3</v>
      </c>
      <c r="Q209" s="33">
        <v>55</v>
      </c>
      <c r="R209" s="1">
        <v>8</v>
      </c>
      <c r="T209" s="9">
        <v>210</v>
      </c>
      <c r="U209" s="88" t="e">
        <f t="shared" si="50"/>
        <v>#REF!</v>
      </c>
      <c r="V209" s="91" t="e">
        <f t="shared" si="51"/>
        <v>#REF!</v>
      </c>
      <c r="W209" s="9">
        <v>32</v>
      </c>
      <c r="X209" s="9" t="e">
        <f t="shared" si="53"/>
        <v>#REF!</v>
      </c>
      <c r="Y209" s="91" t="e">
        <f t="shared" si="52"/>
        <v>#REF!</v>
      </c>
    </row>
    <row r="210" spans="1:25" s="9" customFormat="1" ht="15.75" hidden="1" customHeight="1" x14ac:dyDescent="0.25">
      <c r="B210" s="31">
        <v>3</v>
      </c>
      <c r="C210" s="32" t="s">
        <v>271</v>
      </c>
      <c r="D210" s="33" t="e">
        <f>++#REF!</f>
        <v>#REF!</v>
      </c>
      <c r="E210" s="33" t="e">
        <f t="shared" si="49"/>
        <v>#REF!</v>
      </c>
      <c r="F210" s="33">
        <v>659</v>
      </c>
      <c r="G210" s="33" t="e">
        <f>+#REF!</f>
        <v>#REF!</v>
      </c>
      <c r="H210" s="26" t="e">
        <f t="shared" si="56"/>
        <v>#REF!</v>
      </c>
      <c r="I210" s="33" t="e">
        <f>+#REF!</f>
        <v>#REF!</v>
      </c>
      <c r="J210" s="33" t="e">
        <f>+#REF!</f>
        <v>#REF!</v>
      </c>
      <c r="K210" s="70" t="e">
        <f t="shared" si="54"/>
        <v>#REF!</v>
      </c>
      <c r="L210" s="33">
        <f>+КЎ!D210</f>
        <v>589</v>
      </c>
      <c r="M210" s="33">
        <f>+КЎ!G210</f>
        <v>6</v>
      </c>
      <c r="N210" s="26">
        <f t="shared" si="55"/>
        <v>1.0186757215619695E-2</v>
      </c>
      <c r="O210" s="33">
        <v>6</v>
      </c>
      <c r="P210" s="33">
        <v>2</v>
      </c>
      <c r="Q210" s="33">
        <v>23</v>
      </c>
      <c r="R210" s="1">
        <v>28</v>
      </c>
      <c r="T210" s="9">
        <v>143</v>
      </c>
      <c r="U210" s="88" t="e">
        <f t="shared" si="50"/>
        <v>#REF!</v>
      </c>
      <c r="V210" s="91" t="e">
        <f t="shared" si="51"/>
        <v>#REF!</v>
      </c>
      <c r="W210" s="9">
        <v>30</v>
      </c>
      <c r="X210" s="9" t="e">
        <f t="shared" si="53"/>
        <v>#REF!</v>
      </c>
      <c r="Y210" s="91" t="e">
        <f t="shared" si="52"/>
        <v>#REF!</v>
      </c>
    </row>
    <row r="211" spans="1:25" s="20" customFormat="1" ht="15.75" hidden="1" customHeight="1" x14ac:dyDescent="0.25">
      <c r="B211" s="31">
        <v>4</v>
      </c>
      <c r="C211" s="32" t="s">
        <v>272</v>
      </c>
      <c r="D211" s="33" t="e">
        <f>++#REF!</f>
        <v>#REF!</v>
      </c>
      <c r="E211" s="33" t="e">
        <f t="shared" si="49"/>
        <v>#REF!</v>
      </c>
      <c r="F211" s="33">
        <v>769</v>
      </c>
      <c r="G211" s="33" t="e">
        <f>+#REF!</f>
        <v>#REF!</v>
      </c>
      <c r="H211" s="26" t="e">
        <f t="shared" si="56"/>
        <v>#REF!</v>
      </c>
      <c r="I211" s="33" t="e">
        <f>+#REF!</f>
        <v>#REF!</v>
      </c>
      <c r="J211" s="33" t="e">
        <f>+#REF!</f>
        <v>#REF!</v>
      </c>
      <c r="K211" s="70" t="e">
        <f t="shared" si="54"/>
        <v>#REF!</v>
      </c>
      <c r="L211" s="33">
        <f>+КЎ!D211</f>
        <v>469</v>
      </c>
      <c r="M211" s="33">
        <f>+КЎ!G211</f>
        <v>20</v>
      </c>
      <c r="N211" s="26">
        <f t="shared" si="55"/>
        <v>4.2643923240938165E-2</v>
      </c>
      <c r="O211" s="33">
        <v>20</v>
      </c>
      <c r="P211" s="33">
        <v>5</v>
      </c>
      <c r="Q211" s="33">
        <v>40</v>
      </c>
      <c r="R211" s="1">
        <v>14</v>
      </c>
      <c r="T211" s="20">
        <v>165</v>
      </c>
      <c r="U211" s="88" t="e">
        <f t="shared" si="50"/>
        <v>#REF!</v>
      </c>
      <c r="V211" s="91" t="e">
        <f t="shared" si="51"/>
        <v>#REF!</v>
      </c>
      <c r="W211" s="20">
        <v>61</v>
      </c>
      <c r="X211" s="9" t="e">
        <f t="shared" si="53"/>
        <v>#REF!</v>
      </c>
      <c r="Y211" s="91" t="e">
        <f t="shared" si="52"/>
        <v>#REF!</v>
      </c>
    </row>
    <row r="212" spans="1:25" s="9" customFormat="1" ht="15.75" hidden="1" customHeight="1" x14ac:dyDescent="0.25">
      <c r="B212" s="31">
        <v>5</v>
      </c>
      <c r="C212" s="32" t="s">
        <v>219</v>
      </c>
      <c r="D212" s="33" t="e">
        <f>++#REF!</f>
        <v>#REF!</v>
      </c>
      <c r="E212" s="33" t="e">
        <f t="shared" si="49"/>
        <v>#REF!</v>
      </c>
      <c r="F212" s="33">
        <v>521</v>
      </c>
      <c r="G212" s="33" t="e">
        <f>+#REF!</f>
        <v>#REF!</v>
      </c>
      <c r="H212" s="26" t="e">
        <f t="shared" si="56"/>
        <v>#REF!</v>
      </c>
      <c r="I212" s="33" t="e">
        <f>+#REF!</f>
        <v>#REF!</v>
      </c>
      <c r="J212" s="33" t="e">
        <f>+#REF!</f>
        <v>#REF!</v>
      </c>
      <c r="K212" s="70" t="e">
        <f t="shared" si="54"/>
        <v>#REF!</v>
      </c>
      <c r="L212" s="33">
        <f>+КЎ!D212</f>
        <v>445</v>
      </c>
      <c r="M212" s="33">
        <f>+КЎ!G212</f>
        <v>22</v>
      </c>
      <c r="N212" s="26">
        <f t="shared" si="55"/>
        <v>4.9438202247191011E-2</v>
      </c>
      <c r="O212" s="33">
        <v>28</v>
      </c>
      <c r="P212" s="33">
        <v>5</v>
      </c>
      <c r="Q212" s="33">
        <v>5</v>
      </c>
      <c r="R212" s="1">
        <v>10</v>
      </c>
      <c r="T212" s="9">
        <v>124</v>
      </c>
      <c r="U212" s="88" t="e">
        <f t="shared" si="50"/>
        <v>#REF!</v>
      </c>
      <c r="V212" s="91" t="e">
        <f t="shared" si="51"/>
        <v>#REF!</v>
      </c>
      <c r="W212" s="9">
        <v>69</v>
      </c>
      <c r="X212" s="9" t="e">
        <f t="shared" si="53"/>
        <v>#REF!</v>
      </c>
      <c r="Y212" s="91" t="e">
        <f t="shared" si="52"/>
        <v>#REF!</v>
      </c>
    </row>
    <row r="213" spans="1:25" s="20" customFormat="1" ht="15.75" hidden="1" customHeight="1" x14ac:dyDescent="0.25">
      <c r="B213" s="31">
        <v>6</v>
      </c>
      <c r="C213" s="32" t="s">
        <v>273</v>
      </c>
      <c r="D213" s="33" t="e">
        <f>++#REF!</f>
        <v>#REF!</v>
      </c>
      <c r="E213" s="33" t="e">
        <f t="shared" si="49"/>
        <v>#REF!</v>
      </c>
      <c r="F213" s="33">
        <v>614</v>
      </c>
      <c r="G213" s="33" t="e">
        <f>+#REF!</f>
        <v>#REF!</v>
      </c>
      <c r="H213" s="26" t="e">
        <f t="shared" si="56"/>
        <v>#REF!</v>
      </c>
      <c r="I213" s="33" t="e">
        <f>+#REF!</f>
        <v>#REF!</v>
      </c>
      <c r="J213" s="33" t="e">
        <f>+#REF!</f>
        <v>#REF!</v>
      </c>
      <c r="K213" s="70" t="e">
        <f t="shared" si="54"/>
        <v>#REF!</v>
      </c>
      <c r="L213" s="33">
        <f>+КЎ!D213</f>
        <v>458</v>
      </c>
      <c r="M213" s="33">
        <f>+КЎ!G213</f>
        <v>23</v>
      </c>
      <c r="N213" s="26">
        <f t="shared" si="55"/>
        <v>5.0218340611353711E-2</v>
      </c>
      <c r="O213" s="33">
        <v>23</v>
      </c>
      <c r="P213" s="33">
        <v>9</v>
      </c>
      <c r="Q213" s="33">
        <v>33</v>
      </c>
      <c r="R213" s="1">
        <v>20</v>
      </c>
      <c r="T213" s="20">
        <v>134</v>
      </c>
      <c r="U213" s="88" t="e">
        <f t="shared" si="50"/>
        <v>#REF!</v>
      </c>
      <c r="V213" s="91" t="e">
        <f t="shared" si="51"/>
        <v>#REF!</v>
      </c>
      <c r="W213" s="20">
        <v>22</v>
      </c>
      <c r="X213" s="9" t="e">
        <f t="shared" si="53"/>
        <v>#REF!</v>
      </c>
      <c r="Y213" s="91" t="e">
        <f t="shared" si="52"/>
        <v>#REF!</v>
      </c>
    </row>
    <row r="214" spans="1:25" s="9" customFormat="1" ht="15.75" hidden="1" customHeight="1" x14ac:dyDescent="0.25">
      <c r="B214" s="31">
        <v>7</v>
      </c>
      <c r="C214" s="32" t="s">
        <v>274</v>
      </c>
      <c r="D214" s="33" t="e">
        <f>++#REF!</f>
        <v>#REF!</v>
      </c>
      <c r="E214" s="33" t="e">
        <f t="shared" si="49"/>
        <v>#REF!</v>
      </c>
      <c r="F214" s="33">
        <v>712</v>
      </c>
      <c r="G214" s="33" t="e">
        <f>+#REF!</f>
        <v>#REF!</v>
      </c>
      <c r="H214" s="26" t="e">
        <f t="shared" si="56"/>
        <v>#REF!</v>
      </c>
      <c r="I214" s="33" t="e">
        <f>+#REF!</f>
        <v>#REF!</v>
      </c>
      <c r="J214" s="33" t="e">
        <f>+#REF!</f>
        <v>#REF!</v>
      </c>
      <c r="K214" s="70" t="e">
        <f t="shared" si="54"/>
        <v>#REF!</v>
      </c>
      <c r="L214" s="33">
        <f>+КЎ!D214</f>
        <v>497</v>
      </c>
      <c r="M214" s="33">
        <f>+КЎ!G214</f>
        <v>18</v>
      </c>
      <c r="N214" s="26">
        <f t="shared" si="55"/>
        <v>3.6217303822937627E-2</v>
      </c>
      <c r="O214" s="33">
        <v>30</v>
      </c>
      <c r="P214" s="33">
        <v>15</v>
      </c>
      <c r="Q214" s="33">
        <v>4</v>
      </c>
      <c r="R214" s="1">
        <v>30</v>
      </c>
      <c r="T214" s="9">
        <v>152</v>
      </c>
      <c r="U214" s="88" t="e">
        <f t="shared" si="50"/>
        <v>#REF!</v>
      </c>
      <c r="V214" s="91" t="e">
        <f t="shared" si="51"/>
        <v>#REF!</v>
      </c>
      <c r="W214" s="9">
        <v>24</v>
      </c>
      <c r="X214" s="9" t="e">
        <f t="shared" si="53"/>
        <v>#REF!</v>
      </c>
      <c r="Y214" s="91" t="e">
        <f t="shared" si="52"/>
        <v>#REF!</v>
      </c>
    </row>
    <row r="215" spans="1:25" s="9" customFormat="1" ht="15.75" hidden="1" customHeight="1" x14ac:dyDescent="0.25">
      <c r="B215" s="31">
        <v>8</v>
      </c>
      <c r="C215" s="32" t="s">
        <v>275</v>
      </c>
      <c r="D215" s="33" t="e">
        <f>++#REF!</f>
        <v>#REF!</v>
      </c>
      <c r="E215" s="33" t="e">
        <f t="shared" si="49"/>
        <v>#REF!</v>
      </c>
      <c r="F215" s="33">
        <v>739</v>
      </c>
      <c r="G215" s="33" t="e">
        <f>+#REF!</f>
        <v>#REF!</v>
      </c>
      <c r="H215" s="26" t="e">
        <f t="shared" si="56"/>
        <v>#REF!</v>
      </c>
      <c r="I215" s="33" t="e">
        <f>+#REF!</f>
        <v>#REF!</v>
      </c>
      <c r="J215" s="33" t="e">
        <f>+#REF!</f>
        <v>#REF!</v>
      </c>
      <c r="K215" s="70" t="e">
        <f t="shared" si="54"/>
        <v>#REF!</v>
      </c>
      <c r="L215" s="33">
        <f>+КЎ!D215</f>
        <v>479</v>
      </c>
      <c r="M215" s="33">
        <f>+КЎ!G215</f>
        <v>29</v>
      </c>
      <c r="N215" s="26">
        <f t="shared" si="55"/>
        <v>6.0542797494780795E-2</v>
      </c>
      <c r="O215" s="33">
        <v>30</v>
      </c>
      <c r="P215" s="33">
        <v>4</v>
      </c>
      <c r="Q215" s="31">
        <v>3</v>
      </c>
      <c r="R215" s="27">
        <v>25</v>
      </c>
      <c r="T215" s="9">
        <v>164</v>
      </c>
      <c r="U215" s="88" t="e">
        <f t="shared" si="50"/>
        <v>#REF!</v>
      </c>
      <c r="V215" s="91" t="e">
        <f t="shared" si="51"/>
        <v>#REF!</v>
      </c>
      <c r="W215" s="9">
        <v>38</v>
      </c>
      <c r="X215" s="9" t="e">
        <f t="shared" si="53"/>
        <v>#REF!</v>
      </c>
      <c r="Y215" s="91" t="e">
        <f t="shared" si="52"/>
        <v>#REF!</v>
      </c>
    </row>
    <row r="216" spans="1:25" s="9" customFormat="1" ht="15.75" hidden="1" customHeight="1" x14ac:dyDescent="0.25">
      <c r="B216" s="31">
        <v>9</v>
      </c>
      <c r="C216" s="32" t="s">
        <v>276</v>
      </c>
      <c r="D216" s="33" t="e">
        <f>++#REF!</f>
        <v>#REF!</v>
      </c>
      <c r="E216" s="33" t="e">
        <f>+G216+J216</f>
        <v>#REF!</v>
      </c>
      <c r="F216" s="33">
        <v>812</v>
      </c>
      <c r="G216" s="33" t="e">
        <f>+#REF!</f>
        <v>#REF!</v>
      </c>
      <c r="H216" s="26" t="e">
        <f t="shared" si="56"/>
        <v>#REF!</v>
      </c>
      <c r="I216" s="33" t="e">
        <f>+#REF!</f>
        <v>#REF!</v>
      </c>
      <c r="J216" s="33" t="e">
        <f>+#REF!</f>
        <v>#REF!</v>
      </c>
      <c r="K216" s="70" t="e">
        <f t="shared" si="54"/>
        <v>#REF!</v>
      </c>
      <c r="L216" s="33">
        <f>+КЎ!D216</f>
        <v>480</v>
      </c>
      <c r="M216" s="33">
        <f>+КЎ!G216</f>
        <v>16</v>
      </c>
      <c r="N216" s="26">
        <f t="shared" si="55"/>
        <v>3.3333333333333333E-2</v>
      </c>
      <c r="O216" s="33">
        <v>14</v>
      </c>
      <c r="P216" s="33">
        <v>1</v>
      </c>
      <c r="Q216" s="31">
        <v>8</v>
      </c>
      <c r="R216" s="27">
        <v>17</v>
      </c>
      <c r="T216" s="9">
        <v>173</v>
      </c>
      <c r="U216" s="88" t="e">
        <f t="shared" si="50"/>
        <v>#REF!</v>
      </c>
      <c r="V216" s="91" t="e">
        <f t="shared" si="51"/>
        <v>#REF!</v>
      </c>
      <c r="W216" s="9">
        <v>46</v>
      </c>
      <c r="X216" s="9" t="e">
        <f t="shared" si="53"/>
        <v>#REF!</v>
      </c>
      <c r="Y216" s="91" t="e">
        <f t="shared" si="52"/>
        <v>#REF!</v>
      </c>
    </row>
    <row r="217" spans="1:25" s="9" customFormat="1" ht="15.75" hidden="1" customHeight="1" x14ac:dyDescent="0.25">
      <c r="B217" s="31">
        <v>10</v>
      </c>
      <c r="C217" s="32" t="s">
        <v>277</v>
      </c>
      <c r="D217" s="33" t="e">
        <f>++#REF!</f>
        <v>#REF!</v>
      </c>
      <c r="E217" s="33" t="e">
        <f>+G217+J217</f>
        <v>#REF!</v>
      </c>
      <c r="F217" s="33">
        <v>362</v>
      </c>
      <c r="G217" s="33" t="e">
        <f>+#REF!</f>
        <v>#REF!</v>
      </c>
      <c r="H217" s="26" t="e">
        <f t="shared" si="56"/>
        <v>#REF!</v>
      </c>
      <c r="I217" s="33" t="e">
        <f>+#REF!</f>
        <v>#REF!</v>
      </c>
      <c r="J217" s="33" t="e">
        <f>+#REF!</f>
        <v>#REF!</v>
      </c>
      <c r="K217" s="70" t="e">
        <f t="shared" si="54"/>
        <v>#REF!</v>
      </c>
      <c r="L217" s="33">
        <f>+КЎ!D217</f>
        <v>279</v>
      </c>
      <c r="M217" s="33">
        <f>+КЎ!G217</f>
        <v>7</v>
      </c>
      <c r="N217" s="26">
        <f t="shared" si="55"/>
        <v>2.5089605734767026E-2</v>
      </c>
      <c r="O217" s="33">
        <v>14</v>
      </c>
      <c r="P217" s="33">
        <v>8</v>
      </c>
      <c r="Q217" s="33">
        <v>9</v>
      </c>
      <c r="R217" s="1">
        <v>10</v>
      </c>
      <c r="T217" s="9">
        <v>72</v>
      </c>
      <c r="U217" s="88" t="e">
        <f t="shared" si="50"/>
        <v>#REF!</v>
      </c>
      <c r="V217" s="91" t="e">
        <f t="shared" si="51"/>
        <v>#REF!</v>
      </c>
      <c r="W217" s="9">
        <v>18</v>
      </c>
      <c r="X217" s="9" t="e">
        <f t="shared" si="53"/>
        <v>#REF!</v>
      </c>
      <c r="Y217" s="91" t="e">
        <f t="shared" si="52"/>
        <v>#REF!</v>
      </c>
    </row>
    <row r="218" spans="1:25" s="9" customFormat="1" ht="15.75" hidden="1" customHeight="1" x14ac:dyDescent="0.25">
      <c r="B218" s="31">
        <v>11</v>
      </c>
      <c r="C218" s="32" t="s">
        <v>225</v>
      </c>
      <c r="D218" s="33" t="e">
        <f>++#REF!</f>
        <v>#REF!</v>
      </c>
      <c r="E218" s="33" t="e">
        <f>+G218+J218</f>
        <v>#REF!</v>
      </c>
      <c r="F218" s="33">
        <v>834</v>
      </c>
      <c r="G218" s="33" t="e">
        <f>+#REF!</f>
        <v>#REF!</v>
      </c>
      <c r="H218" s="26" t="e">
        <f t="shared" si="56"/>
        <v>#REF!</v>
      </c>
      <c r="I218" s="33" t="e">
        <f>+#REF!</f>
        <v>#REF!</v>
      </c>
      <c r="J218" s="33" t="e">
        <f>+#REF!</f>
        <v>#REF!</v>
      </c>
      <c r="K218" s="70" t="e">
        <f t="shared" si="54"/>
        <v>#REF!</v>
      </c>
      <c r="L218" s="33">
        <f>+КЎ!D218</f>
        <v>486</v>
      </c>
      <c r="M218" s="33">
        <f>+КЎ!G218</f>
        <v>34</v>
      </c>
      <c r="N218" s="26">
        <f t="shared" si="55"/>
        <v>6.9958847736625515E-2</v>
      </c>
      <c r="O218" s="33">
        <v>38</v>
      </c>
      <c r="P218" s="31">
        <v>5</v>
      </c>
      <c r="Q218" s="31">
        <v>4</v>
      </c>
      <c r="R218" s="27">
        <v>13</v>
      </c>
      <c r="T218" s="9">
        <v>172</v>
      </c>
      <c r="U218" s="88" t="e">
        <f t="shared" si="50"/>
        <v>#REF!</v>
      </c>
      <c r="V218" s="91" t="e">
        <f t="shared" si="51"/>
        <v>#REF!</v>
      </c>
      <c r="W218" s="9">
        <v>31</v>
      </c>
      <c r="X218" s="9" t="e">
        <f t="shared" si="53"/>
        <v>#REF!</v>
      </c>
      <c r="Y218" s="91" t="e">
        <f t="shared" si="52"/>
        <v>#REF!</v>
      </c>
    </row>
    <row r="219" spans="1:25" s="14" customFormat="1" ht="60" hidden="1" customHeight="1" x14ac:dyDescent="0.25">
      <c r="A219" s="10">
        <v>1</v>
      </c>
      <c r="B219" s="11">
        <v>14</v>
      </c>
      <c r="C219" s="4" t="s">
        <v>404</v>
      </c>
      <c r="D219" s="18" t="e">
        <f>SUM(D208:D218)</f>
        <v>#REF!</v>
      </c>
      <c r="E219" s="18" t="e">
        <f>SUM(E208:E218)</f>
        <v>#REF!</v>
      </c>
      <c r="F219" s="18">
        <f>SUM(F208:F218)</f>
        <v>7140</v>
      </c>
      <c r="G219" s="18" t="e">
        <f>SUM(G208:G218)</f>
        <v>#REF!</v>
      </c>
      <c r="H219" s="13" t="e">
        <f>+G219/F219</f>
        <v>#REF!</v>
      </c>
      <c r="I219" s="18" t="e">
        <f>SUM(I208:I218)</f>
        <v>#REF!</v>
      </c>
      <c r="J219" s="18" t="e">
        <f>SUM(J208:J218)</f>
        <v>#REF!</v>
      </c>
      <c r="K219" s="13" t="e">
        <f>+J219/I219</f>
        <v>#REF!</v>
      </c>
      <c r="L219" s="18">
        <f>SUM(L208:L218)</f>
        <v>4935</v>
      </c>
      <c r="M219" s="18">
        <f>SUM(M208:M218)</f>
        <v>208</v>
      </c>
      <c r="N219" s="13">
        <f>+M219/L219</f>
        <v>4.2147922998986828E-2</v>
      </c>
      <c r="O219" s="18">
        <v>240</v>
      </c>
      <c r="P219" s="18">
        <v>59</v>
      </c>
      <c r="Q219" s="18">
        <v>195</v>
      </c>
      <c r="R219" s="18">
        <f>SUM(R208:R218)</f>
        <v>182</v>
      </c>
      <c r="T219" s="14">
        <v>1554</v>
      </c>
      <c r="U219" s="88" t="e">
        <f t="shared" si="50"/>
        <v>#REF!</v>
      </c>
      <c r="V219" s="91" t="e">
        <f t="shared" si="51"/>
        <v>#REF!</v>
      </c>
      <c r="W219" s="14">
        <v>387</v>
      </c>
      <c r="X219" s="9" t="e">
        <f t="shared" si="53"/>
        <v>#REF!</v>
      </c>
      <c r="Y219" s="91" t="e">
        <f t="shared" si="52"/>
        <v>#REF!</v>
      </c>
    </row>
    <row r="220" spans="1:25" s="14" customFormat="1" ht="60" hidden="1" customHeight="1" x14ac:dyDescent="0.25">
      <c r="A220" s="14">
        <v>1</v>
      </c>
      <c r="B220" s="143" t="s">
        <v>327</v>
      </c>
      <c r="C220" s="144"/>
      <c r="D220" s="3" t="e">
        <f t="shared" ref="D220:M220" si="57">+D219+D207+D194+D174+D151+D139+D124+D107+D94+D83+D67+D53+D39+D22</f>
        <v>#REF!</v>
      </c>
      <c r="E220" s="3" t="e">
        <f t="shared" si="57"/>
        <v>#REF!</v>
      </c>
      <c r="F220" s="3">
        <f t="shared" si="57"/>
        <v>285040</v>
      </c>
      <c r="G220" s="3" t="e">
        <f t="shared" si="57"/>
        <v>#REF!</v>
      </c>
      <c r="H220" s="13" t="e">
        <f>+G220/F220</f>
        <v>#REF!</v>
      </c>
      <c r="I220" s="3" t="e">
        <f t="shared" si="57"/>
        <v>#REF!</v>
      </c>
      <c r="J220" s="3" t="e">
        <f t="shared" si="57"/>
        <v>#REF!</v>
      </c>
      <c r="K220" s="13" t="e">
        <f>+J220/I220</f>
        <v>#REF!</v>
      </c>
      <c r="L220" s="3">
        <f t="shared" si="57"/>
        <v>32180</v>
      </c>
      <c r="M220" s="3">
        <f t="shared" si="57"/>
        <v>6977</v>
      </c>
      <c r="N220" s="13">
        <f>+M220/L220</f>
        <v>0.2168116842759478</v>
      </c>
      <c r="O220" s="3">
        <v>9037</v>
      </c>
      <c r="P220" s="3">
        <v>3863</v>
      </c>
      <c r="Q220" s="3">
        <v>38880</v>
      </c>
      <c r="R220" s="3">
        <f>+R219+R207+R194+R174+R151+R139+R124+R107+R94+R83+R67+R53+R39+R22</f>
        <v>12736</v>
      </c>
      <c r="T220" s="14">
        <v>58885.175000000003</v>
      </c>
      <c r="U220" s="88" t="e">
        <f t="shared" si="50"/>
        <v>#REF!</v>
      </c>
      <c r="V220" s="91" t="e">
        <f t="shared" si="51"/>
        <v>#REF!</v>
      </c>
      <c r="W220" s="14">
        <v>77556.160000000003</v>
      </c>
      <c r="X220" s="9" t="e">
        <f t="shared" si="53"/>
        <v>#REF!</v>
      </c>
      <c r="Y220" s="91" t="e">
        <f t="shared" si="52"/>
        <v>#REF!</v>
      </c>
    </row>
    <row r="221" spans="1:25" x14ac:dyDescent="0.25">
      <c r="J221" s="22"/>
      <c r="K221" s="22"/>
      <c r="L221" s="22"/>
      <c r="O221" s="141"/>
    </row>
    <row r="222" spans="1:25" x14ac:dyDescent="0.25">
      <c r="C222" s="23"/>
      <c r="F222" s="22"/>
      <c r="O222" s="142"/>
    </row>
  </sheetData>
  <mergeCells count="17">
    <mergeCell ref="A3:A5"/>
    <mergeCell ref="B3:B5"/>
    <mergeCell ref="C3:C5"/>
    <mergeCell ref="B1:R1"/>
    <mergeCell ref="P2:R2"/>
    <mergeCell ref="E3:E5"/>
    <mergeCell ref="F3:K3"/>
    <mergeCell ref="L3:N4"/>
    <mergeCell ref="D3:D5"/>
    <mergeCell ref="R4:R5"/>
    <mergeCell ref="Q3:Q5"/>
    <mergeCell ref="P4:P5"/>
    <mergeCell ref="O221:O222"/>
    <mergeCell ref="F4:H4"/>
    <mergeCell ref="I4:K4"/>
    <mergeCell ref="O3:O5"/>
    <mergeCell ref="B220:C220"/>
  </mergeCells>
  <phoneticPr fontId="0" type="noConversion"/>
  <conditionalFormatting sqref="O3:O5">
    <cfRule type="cellIs" dxfId="27" priority="28" stopIfTrue="1" operator="lessThan">
      <formula>100</formula>
    </cfRule>
  </conditionalFormatting>
  <conditionalFormatting sqref="N139 N151 N174 N194 N207 N219:N220 N54:N67 N23:N38 N40:N52 N124 N83:N107">
    <cfRule type="cellIs" dxfId="26" priority="27" stopIfTrue="1" operator="lessThan">
      <formula>0.6</formula>
    </cfRule>
  </conditionalFormatting>
  <conditionalFormatting sqref="K139 K151 K174 K194 K207 K219:K220 K124 K83:K107 K22:K67">
    <cfRule type="cellIs" dxfId="25" priority="26" stopIfTrue="1" operator="lessThan">
      <formula>1</formula>
    </cfRule>
  </conditionalFormatting>
  <conditionalFormatting sqref="H124:H220 H83:H107 H22:H67">
    <cfRule type="cellIs" dxfId="24" priority="25" stopIfTrue="1" operator="lessThan">
      <formula>0.75</formula>
    </cfRule>
  </conditionalFormatting>
  <conditionalFormatting sqref="K125:K138">
    <cfRule type="cellIs" dxfId="23" priority="24" stopIfTrue="1" operator="lessThan">
      <formula>0.75</formula>
    </cfRule>
  </conditionalFormatting>
  <conditionalFormatting sqref="N125:N138">
    <cfRule type="cellIs" dxfId="22" priority="23" stopIfTrue="1" operator="lessThan">
      <formula>0.75</formula>
    </cfRule>
  </conditionalFormatting>
  <conditionalFormatting sqref="K140:K150">
    <cfRule type="cellIs" dxfId="21" priority="22" stopIfTrue="1" operator="lessThan">
      <formula>0.75</formula>
    </cfRule>
  </conditionalFormatting>
  <conditionalFormatting sqref="N140:N150">
    <cfRule type="cellIs" dxfId="20" priority="21" stopIfTrue="1" operator="lessThan">
      <formula>0.75</formula>
    </cfRule>
  </conditionalFormatting>
  <conditionalFormatting sqref="K152:K173">
    <cfRule type="cellIs" dxfId="19" priority="20" stopIfTrue="1" operator="lessThan">
      <formula>0.75</formula>
    </cfRule>
  </conditionalFormatting>
  <conditionalFormatting sqref="N152:N173">
    <cfRule type="cellIs" dxfId="18" priority="19" stopIfTrue="1" operator="lessThan">
      <formula>0.75</formula>
    </cfRule>
  </conditionalFormatting>
  <conditionalFormatting sqref="K175:K193">
    <cfRule type="cellIs" dxfId="17" priority="18" stopIfTrue="1" operator="lessThan">
      <formula>0.75</formula>
    </cfRule>
  </conditionalFormatting>
  <conditionalFormatting sqref="N175:N193">
    <cfRule type="cellIs" dxfId="16" priority="17" stopIfTrue="1" operator="lessThan">
      <formula>0.75</formula>
    </cfRule>
  </conditionalFormatting>
  <conditionalFormatting sqref="K195:K206">
    <cfRule type="cellIs" dxfId="15" priority="16" stopIfTrue="1" operator="lessThan">
      <formula>0.75</formula>
    </cfRule>
  </conditionalFormatting>
  <conditionalFormatting sqref="N195:N206">
    <cfRule type="cellIs" dxfId="14" priority="15" stopIfTrue="1" operator="lessThan">
      <formula>0.75</formula>
    </cfRule>
  </conditionalFormatting>
  <conditionalFormatting sqref="K208:K218">
    <cfRule type="cellIs" dxfId="13" priority="14" stopIfTrue="1" operator="lessThan">
      <formula>0.75</formula>
    </cfRule>
  </conditionalFormatting>
  <conditionalFormatting sqref="N208:N218">
    <cfRule type="cellIs" dxfId="12" priority="13" stopIfTrue="1" operator="lessThan">
      <formula>0.75</formula>
    </cfRule>
  </conditionalFormatting>
  <conditionalFormatting sqref="N53">
    <cfRule type="cellIs" dxfId="11" priority="12" stopIfTrue="1" operator="lessThan">
      <formula>0.6</formula>
    </cfRule>
  </conditionalFormatting>
  <conditionalFormatting sqref="N39">
    <cfRule type="cellIs" dxfId="10" priority="11" stopIfTrue="1" operator="lessThan">
      <formula>0.6</formula>
    </cfRule>
  </conditionalFormatting>
  <conditionalFormatting sqref="H108:H123">
    <cfRule type="cellIs" dxfId="9" priority="10" stopIfTrue="1" operator="lessThan">
      <formula>0.75</formula>
    </cfRule>
  </conditionalFormatting>
  <conditionalFormatting sqref="K108:K123">
    <cfRule type="cellIs" dxfId="8" priority="9" stopIfTrue="1" operator="lessThan">
      <formula>0.75</formula>
    </cfRule>
  </conditionalFormatting>
  <conditionalFormatting sqref="N108:N123">
    <cfRule type="cellIs" dxfId="7" priority="8" stopIfTrue="1" operator="lessThan">
      <formula>0.75</formula>
    </cfRule>
  </conditionalFormatting>
  <conditionalFormatting sqref="H68:H82">
    <cfRule type="cellIs" dxfId="6" priority="7" stopIfTrue="1" operator="lessThan">
      <formula>0.75</formula>
    </cfRule>
  </conditionalFormatting>
  <conditionalFormatting sqref="K68:K82">
    <cfRule type="cellIs" dxfId="5" priority="6" stopIfTrue="1" operator="lessThan">
      <formula>1</formula>
    </cfRule>
  </conditionalFormatting>
  <conditionalFormatting sqref="N68:N82">
    <cfRule type="cellIs" dxfId="4" priority="5" stopIfTrue="1" operator="lessThan">
      <formula>0.6</formula>
    </cfRule>
  </conditionalFormatting>
  <conditionalFormatting sqref="H6:H21">
    <cfRule type="cellIs" dxfId="3" priority="4" stopIfTrue="1" operator="lessThan">
      <formula>0.75</formula>
    </cfRule>
  </conditionalFormatting>
  <conditionalFormatting sqref="K6:K21">
    <cfRule type="cellIs" dxfId="2" priority="3" stopIfTrue="1" operator="lessThan">
      <formula>1</formula>
    </cfRule>
  </conditionalFormatting>
  <conditionalFormatting sqref="N6:N21">
    <cfRule type="cellIs" dxfId="1" priority="2" stopIfTrue="1" operator="lessThan">
      <formula>0.6</formula>
    </cfRule>
  </conditionalFormatting>
  <conditionalFormatting sqref="N22">
    <cfRule type="cellIs" dxfId="0" priority="1" stopIfTrue="1" operator="less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view="pageBreakPreview" zoomScale="55" zoomScaleNormal="100" zoomScaleSheetLayoutView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5" sqref="E5"/>
    </sheetView>
  </sheetViews>
  <sheetFormatPr defaultRowHeight="15.75" x14ac:dyDescent="0.25"/>
  <cols>
    <col min="1" max="1" width="4.85546875" style="37" bestFit="1" customWidth="1"/>
    <col min="2" max="2" width="6.28515625" style="37" customWidth="1"/>
    <col min="3" max="3" width="25.5703125" style="38" customWidth="1"/>
    <col min="4" max="4" width="11.7109375" style="38" customWidth="1"/>
    <col min="5" max="12" width="11.7109375" style="37" customWidth="1"/>
    <col min="13" max="13" width="18.85546875" style="37" hidden="1" customWidth="1"/>
    <col min="14" max="16384" width="9.140625" style="37"/>
  </cols>
  <sheetData>
    <row r="1" spans="1:13" ht="10.5" customHeight="1" x14ac:dyDescent="0.25">
      <c r="A1" s="37">
        <v>1</v>
      </c>
    </row>
    <row r="2" spans="1:13" ht="67.5" customHeight="1" x14ac:dyDescent="0.25">
      <c r="A2" s="37">
        <v>1</v>
      </c>
      <c r="B2" s="154" t="s">
        <v>410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0.25" customHeight="1" x14ac:dyDescent="0.25">
      <c r="A3" s="37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90"/>
    </row>
    <row r="4" spans="1:13" ht="35.25" customHeight="1" x14ac:dyDescent="0.25">
      <c r="A4" s="155">
        <v>1</v>
      </c>
      <c r="B4" s="150" t="s">
        <v>328</v>
      </c>
      <c r="C4" s="150" t="s">
        <v>405</v>
      </c>
      <c r="D4" s="150" t="s">
        <v>424</v>
      </c>
      <c r="E4" s="150"/>
      <c r="F4" s="150"/>
      <c r="G4" s="150" t="s">
        <v>423</v>
      </c>
      <c r="H4" s="150"/>
      <c r="I4" s="150"/>
      <c r="J4" s="151" t="s">
        <v>422</v>
      </c>
      <c r="K4" s="152"/>
      <c r="L4" s="153"/>
      <c r="M4" s="40" t="s">
        <v>334</v>
      </c>
    </row>
    <row r="5" spans="1:13" ht="72" customHeight="1" x14ac:dyDescent="0.25">
      <c r="A5" s="155"/>
      <c r="B5" s="150"/>
      <c r="C5" s="150"/>
      <c r="D5" s="89" t="s">
        <v>419</v>
      </c>
      <c r="E5" s="89" t="s">
        <v>420</v>
      </c>
      <c r="F5" s="89" t="s">
        <v>421</v>
      </c>
      <c r="G5" s="89" t="s">
        <v>419</v>
      </c>
      <c r="H5" s="89" t="s">
        <v>420</v>
      </c>
      <c r="I5" s="89" t="s">
        <v>421</v>
      </c>
      <c r="J5" s="89" t="s">
        <v>419</v>
      </c>
      <c r="K5" s="89" t="s">
        <v>420</v>
      </c>
      <c r="L5" s="89" t="s">
        <v>421</v>
      </c>
      <c r="M5" s="89" t="s">
        <v>339</v>
      </c>
    </row>
    <row r="6" spans="1:13" s="41" customFormat="1" x14ac:dyDescent="0.25">
      <c r="B6" s="2">
        <v>1</v>
      </c>
      <c r="C6" s="24" t="s">
        <v>343</v>
      </c>
      <c r="D6" s="93">
        <v>637</v>
      </c>
      <c r="E6" s="27">
        <v>402</v>
      </c>
      <c r="F6" s="95">
        <f>+E6/D6*100</f>
        <v>63.108320251177396</v>
      </c>
      <c r="G6" s="27">
        <v>224</v>
      </c>
      <c r="H6" s="68">
        <v>102</v>
      </c>
      <c r="I6" s="95">
        <f>+H6/G6*100</f>
        <v>45.535714285714285</v>
      </c>
      <c r="J6" s="68">
        <v>68</v>
      </c>
      <c r="K6" s="68">
        <v>84</v>
      </c>
      <c r="L6" s="95">
        <f>+K6/J6*100</f>
        <v>123.52941176470588</v>
      </c>
      <c r="M6" s="45">
        <f>+Умумий!R6</f>
        <v>45</v>
      </c>
    </row>
    <row r="7" spans="1:13" s="41" customFormat="1" x14ac:dyDescent="0.25">
      <c r="B7" s="2">
        <v>2</v>
      </c>
      <c r="C7" s="24" t="s">
        <v>233</v>
      </c>
      <c r="D7" s="93">
        <v>411</v>
      </c>
      <c r="E7" s="27">
        <v>417</v>
      </c>
      <c r="F7" s="95">
        <f t="shared" ref="F7:F70" si="0">+E7/D7*100</f>
        <v>101.45985401459853</v>
      </c>
      <c r="G7" s="27">
        <v>247</v>
      </c>
      <c r="H7" s="68">
        <v>247</v>
      </c>
      <c r="I7" s="95">
        <f t="shared" ref="I7:I70" si="1">+H7/G7*100</f>
        <v>100</v>
      </c>
      <c r="J7" s="68">
        <v>38</v>
      </c>
      <c r="K7" s="68">
        <v>149</v>
      </c>
      <c r="L7" s="95">
        <f t="shared" ref="L7:L70" si="2">+K7/J7*100</f>
        <v>392.10526315789474</v>
      </c>
      <c r="M7" s="45">
        <f>+Умумий!R7</f>
        <v>5</v>
      </c>
    </row>
    <row r="8" spans="1:13" s="41" customFormat="1" x14ac:dyDescent="0.25">
      <c r="B8" s="2">
        <v>3</v>
      </c>
      <c r="C8" s="24" t="s">
        <v>234</v>
      </c>
      <c r="D8" s="93">
        <v>576</v>
      </c>
      <c r="E8" s="27">
        <v>578</v>
      </c>
      <c r="F8" s="95">
        <f t="shared" si="0"/>
        <v>100.34722222222223</v>
      </c>
      <c r="G8" s="27">
        <v>266</v>
      </c>
      <c r="H8" s="68">
        <v>95</v>
      </c>
      <c r="I8" s="95">
        <f t="shared" si="1"/>
        <v>35.714285714285715</v>
      </c>
      <c r="J8" s="68">
        <v>32</v>
      </c>
      <c r="K8" s="68">
        <v>105</v>
      </c>
      <c r="L8" s="95">
        <f t="shared" si="2"/>
        <v>328.125</v>
      </c>
      <c r="M8" s="45">
        <f>+Умумий!R8</f>
        <v>10</v>
      </c>
    </row>
    <row r="9" spans="1:13" s="41" customFormat="1" x14ac:dyDescent="0.25">
      <c r="B9" s="2">
        <v>4</v>
      </c>
      <c r="C9" s="24" t="s">
        <v>235</v>
      </c>
      <c r="D9" s="93">
        <v>186</v>
      </c>
      <c r="E9" s="27">
        <v>337</v>
      </c>
      <c r="F9" s="95">
        <f t="shared" si="0"/>
        <v>181.18279569892474</v>
      </c>
      <c r="G9" s="27">
        <v>218</v>
      </c>
      <c r="H9" s="68">
        <v>112</v>
      </c>
      <c r="I9" s="95">
        <f t="shared" si="1"/>
        <v>51.37614678899083</v>
      </c>
      <c r="J9" s="68">
        <v>22</v>
      </c>
      <c r="K9" s="68">
        <v>12</v>
      </c>
      <c r="L9" s="95">
        <f t="shared" si="2"/>
        <v>54.54545454545454</v>
      </c>
      <c r="M9" s="45">
        <f>+Умумий!R9</f>
        <v>0</v>
      </c>
    </row>
    <row r="10" spans="1:13" s="41" customFormat="1" x14ac:dyDescent="0.25">
      <c r="B10" s="2">
        <v>5</v>
      </c>
      <c r="C10" s="24" t="s">
        <v>344</v>
      </c>
      <c r="D10" s="93">
        <v>175</v>
      </c>
      <c r="E10" s="27">
        <v>184</v>
      </c>
      <c r="F10" s="95">
        <f t="shared" si="0"/>
        <v>105.14285714285714</v>
      </c>
      <c r="G10" s="27">
        <v>235</v>
      </c>
      <c r="H10" s="68">
        <v>170</v>
      </c>
      <c r="I10" s="95">
        <f t="shared" si="1"/>
        <v>72.340425531914903</v>
      </c>
      <c r="J10" s="68">
        <v>20</v>
      </c>
      <c r="K10" s="68">
        <v>52</v>
      </c>
      <c r="L10" s="95">
        <f t="shared" si="2"/>
        <v>260</v>
      </c>
      <c r="M10" s="45">
        <f>+Умумий!R10</f>
        <v>5</v>
      </c>
    </row>
    <row r="11" spans="1:13" s="41" customFormat="1" x14ac:dyDescent="0.25">
      <c r="B11" s="2">
        <v>6</v>
      </c>
      <c r="C11" s="24" t="s">
        <v>345</v>
      </c>
      <c r="D11" s="93">
        <v>225</v>
      </c>
      <c r="E11" s="27">
        <v>185</v>
      </c>
      <c r="F11" s="95">
        <f t="shared" si="0"/>
        <v>82.222222222222214</v>
      </c>
      <c r="G11" s="27">
        <v>236</v>
      </c>
      <c r="H11" s="68">
        <v>81</v>
      </c>
      <c r="I11" s="95">
        <f t="shared" si="1"/>
        <v>34.322033898305079</v>
      </c>
      <c r="J11" s="68">
        <v>20</v>
      </c>
      <c r="K11" s="68">
        <v>94</v>
      </c>
      <c r="L11" s="95">
        <f t="shared" si="2"/>
        <v>470</v>
      </c>
      <c r="M11" s="45">
        <f>+Умумий!R11</f>
        <v>6</v>
      </c>
    </row>
    <row r="12" spans="1:13" s="41" customFormat="1" x14ac:dyDescent="0.25">
      <c r="B12" s="2">
        <v>7</v>
      </c>
      <c r="C12" s="24" t="s">
        <v>236</v>
      </c>
      <c r="D12" s="93">
        <v>586</v>
      </c>
      <c r="E12" s="27">
        <v>388</v>
      </c>
      <c r="F12" s="95">
        <f t="shared" si="0"/>
        <v>66.211604095563132</v>
      </c>
      <c r="G12" s="27">
        <v>395</v>
      </c>
      <c r="H12" s="68">
        <v>107</v>
      </c>
      <c r="I12" s="95">
        <f t="shared" si="1"/>
        <v>27.088607594936708</v>
      </c>
      <c r="J12" s="68">
        <v>25</v>
      </c>
      <c r="K12" s="68">
        <v>73</v>
      </c>
      <c r="L12" s="95">
        <f t="shared" si="2"/>
        <v>292</v>
      </c>
      <c r="M12" s="45">
        <f>+Умумий!R12</f>
        <v>14</v>
      </c>
    </row>
    <row r="13" spans="1:13" s="41" customFormat="1" x14ac:dyDescent="0.25">
      <c r="B13" s="2">
        <v>8</v>
      </c>
      <c r="C13" s="24" t="s">
        <v>279</v>
      </c>
      <c r="D13" s="93">
        <v>157</v>
      </c>
      <c r="E13" s="27">
        <v>83</v>
      </c>
      <c r="F13" s="95">
        <f t="shared" si="0"/>
        <v>52.866242038216562</v>
      </c>
      <c r="G13" s="27">
        <v>107</v>
      </c>
      <c r="H13" s="68">
        <v>260</v>
      </c>
      <c r="I13" s="95">
        <f t="shared" si="1"/>
        <v>242.99065420560746</v>
      </c>
      <c r="J13" s="68">
        <v>16</v>
      </c>
      <c r="K13" s="68">
        <v>19</v>
      </c>
      <c r="L13" s="95">
        <f t="shared" si="2"/>
        <v>118.75</v>
      </c>
      <c r="M13" s="45">
        <f>+Умумий!R13</f>
        <v>9</v>
      </c>
    </row>
    <row r="14" spans="1:13" s="41" customFormat="1" x14ac:dyDescent="0.25">
      <c r="B14" s="2">
        <v>9</v>
      </c>
      <c r="C14" s="24" t="s">
        <v>21</v>
      </c>
      <c r="D14" s="93">
        <v>198</v>
      </c>
      <c r="E14" s="27">
        <v>146</v>
      </c>
      <c r="F14" s="95">
        <f t="shared" si="0"/>
        <v>73.73737373737373</v>
      </c>
      <c r="G14" s="27">
        <v>103</v>
      </c>
      <c r="H14" s="68">
        <v>200</v>
      </c>
      <c r="I14" s="95">
        <f t="shared" si="1"/>
        <v>194.17475728155341</v>
      </c>
      <c r="J14" s="68">
        <v>17</v>
      </c>
      <c r="K14" s="68">
        <v>29</v>
      </c>
      <c r="L14" s="95">
        <f t="shared" si="2"/>
        <v>170.58823529411765</v>
      </c>
      <c r="M14" s="45">
        <f>+Умумий!R14</f>
        <v>0</v>
      </c>
    </row>
    <row r="15" spans="1:13" s="41" customFormat="1" x14ac:dyDescent="0.25">
      <c r="B15" s="2">
        <v>10</v>
      </c>
      <c r="C15" s="24" t="s">
        <v>237</v>
      </c>
      <c r="D15" s="93">
        <v>183</v>
      </c>
      <c r="E15" s="27">
        <v>177</v>
      </c>
      <c r="F15" s="95">
        <f t="shared" si="0"/>
        <v>96.721311475409834</v>
      </c>
      <c r="G15" s="27">
        <v>218</v>
      </c>
      <c r="H15" s="68">
        <v>102</v>
      </c>
      <c r="I15" s="95">
        <f t="shared" si="1"/>
        <v>46.788990825688074</v>
      </c>
      <c r="J15" s="68">
        <v>20</v>
      </c>
      <c r="K15" s="68">
        <v>21</v>
      </c>
      <c r="L15" s="95">
        <f t="shared" si="2"/>
        <v>105</v>
      </c>
      <c r="M15" s="45">
        <f>+Умумий!R15</f>
        <v>1</v>
      </c>
    </row>
    <row r="16" spans="1:13" s="41" customFormat="1" x14ac:dyDescent="0.25">
      <c r="B16" s="2">
        <v>11</v>
      </c>
      <c r="C16" s="24" t="s">
        <v>238</v>
      </c>
      <c r="D16" s="93">
        <v>537</v>
      </c>
      <c r="E16" s="27">
        <v>344</v>
      </c>
      <c r="F16" s="95">
        <f t="shared" si="0"/>
        <v>64.059590316573562</v>
      </c>
      <c r="G16" s="27">
        <v>250</v>
      </c>
      <c r="H16" s="68">
        <v>200</v>
      </c>
      <c r="I16" s="95">
        <f t="shared" si="1"/>
        <v>80</v>
      </c>
      <c r="J16" s="68">
        <v>45</v>
      </c>
      <c r="K16" s="68">
        <v>41</v>
      </c>
      <c r="L16" s="95">
        <f t="shared" si="2"/>
        <v>91.111111111111114</v>
      </c>
      <c r="M16" s="45">
        <f>+Умумий!R16</f>
        <v>1</v>
      </c>
    </row>
    <row r="17" spans="1:13" s="41" customFormat="1" x14ac:dyDescent="0.25">
      <c r="B17" s="2">
        <v>12</v>
      </c>
      <c r="C17" s="24" t="s">
        <v>239</v>
      </c>
      <c r="D17" s="93">
        <v>503</v>
      </c>
      <c r="E17" s="27">
        <v>237</v>
      </c>
      <c r="F17" s="95">
        <f t="shared" si="0"/>
        <v>47.117296222664017</v>
      </c>
      <c r="G17" s="27">
        <v>285</v>
      </c>
      <c r="H17" s="68">
        <v>285</v>
      </c>
      <c r="I17" s="95">
        <f t="shared" si="1"/>
        <v>100</v>
      </c>
      <c r="J17" s="68">
        <v>22</v>
      </c>
      <c r="K17" s="68">
        <v>32</v>
      </c>
      <c r="L17" s="95">
        <f t="shared" si="2"/>
        <v>145.45454545454547</v>
      </c>
      <c r="M17" s="45">
        <f>+Умумий!R17</f>
        <v>17</v>
      </c>
    </row>
    <row r="18" spans="1:13" s="41" customFormat="1" x14ac:dyDescent="0.25">
      <c r="B18" s="2">
        <v>13</v>
      </c>
      <c r="C18" s="24" t="s">
        <v>346</v>
      </c>
      <c r="D18" s="93">
        <v>256</v>
      </c>
      <c r="E18" s="27">
        <v>255</v>
      </c>
      <c r="F18" s="95">
        <f t="shared" si="0"/>
        <v>99.609375</v>
      </c>
      <c r="G18" s="27">
        <v>215</v>
      </c>
      <c r="H18" s="68">
        <v>111</v>
      </c>
      <c r="I18" s="95">
        <f t="shared" si="1"/>
        <v>51.627906976744185</v>
      </c>
      <c r="J18" s="68">
        <v>20</v>
      </c>
      <c r="K18" s="68">
        <v>39</v>
      </c>
      <c r="L18" s="95">
        <f t="shared" si="2"/>
        <v>195</v>
      </c>
      <c r="M18" s="45">
        <f>+Умумий!R18</f>
        <v>15</v>
      </c>
    </row>
    <row r="19" spans="1:13" s="41" customFormat="1" x14ac:dyDescent="0.25">
      <c r="B19" s="2">
        <v>14</v>
      </c>
      <c r="C19" s="24" t="s">
        <v>240</v>
      </c>
      <c r="D19" s="93">
        <v>250</v>
      </c>
      <c r="E19" s="27">
        <v>275</v>
      </c>
      <c r="F19" s="95">
        <f t="shared" si="0"/>
        <v>110.00000000000001</v>
      </c>
      <c r="G19" s="27">
        <v>236</v>
      </c>
      <c r="H19" s="68">
        <v>129</v>
      </c>
      <c r="I19" s="95">
        <f t="shared" si="1"/>
        <v>54.66101694915254</v>
      </c>
      <c r="J19" s="68">
        <v>21</v>
      </c>
      <c r="K19" s="68">
        <v>21</v>
      </c>
      <c r="L19" s="95">
        <f t="shared" si="2"/>
        <v>100</v>
      </c>
      <c r="M19" s="45">
        <f>+Умумий!R19</f>
        <v>7</v>
      </c>
    </row>
    <row r="20" spans="1:13" s="41" customFormat="1" x14ac:dyDescent="0.25">
      <c r="B20" s="2">
        <v>15</v>
      </c>
      <c r="C20" s="24" t="s">
        <v>347</v>
      </c>
      <c r="D20" s="93">
        <v>246</v>
      </c>
      <c r="E20" s="27">
        <v>247</v>
      </c>
      <c r="F20" s="95">
        <f t="shared" si="0"/>
        <v>100.40650406504066</v>
      </c>
      <c r="G20" s="27">
        <v>225</v>
      </c>
      <c r="H20" s="68">
        <v>115</v>
      </c>
      <c r="I20" s="95">
        <f t="shared" si="1"/>
        <v>51.111111111111107</v>
      </c>
      <c r="J20" s="68">
        <v>25</v>
      </c>
      <c r="K20" s="68">
        <v>42</v>
      </c>
      <c r="L20" s="95">
        <f t="shared" si="2"/>
        <v>168</v>
      </c>
      <c r="M20" s="45">
        <f>+Умумий!R20</f>
        <v>0</v>
      </c>
    </row>
    <row r="21" spans="1:13" s="41" customFormat="1" x14ac:dyDescent="0.25">
      <c r="B21" s="2">
        <v>16</v>
      </c>
      <c r="C21" s="24" t="s">
        <v>241</v>
      </c>
      <c r="D21" s="93">
        <v>486</v>
      </c>
      <c r="E21" s="27">
        <v>518</v>
      </c>
      <c r="F21" s="95">
        <f t="shared" si="0"/>
        <v>106.58436213991769</v>
      </c>
      <c r="G21" s="27">
        <v>295</v>
      </c>
      <c r="H21" s="68">
        <v>376</v>
      </c>
      <c r="I21" s="95">
        <f t="shared" si="1"/>
        <v>127.45762711864406</v>
      </c>
      <c r="J21" s="68">
        <v>30</v>
      </c>
      <c r="K21" s="68">
        <v>51</v>
      </c>
      <c r="L21" s="95">
        <f t="shared" si="2"/>
        <v>170</v>
      </c>
      <c r="M21" s="45">
        <f>+Умумий!R21</f>
        <v>18</v>
      </c>
    </row>
    <row r="22" spans="1:13" s="47" customFormat="1" ht="39" x14ac:dyDescent="0.25">
      <c r="A22" s="46">
        <v>1</v>
      </c>
      <c r="B22" s="97">
        <v>1</v>
      </c>
      <c r="C22" s="98" t="s">
        <v>29</v>
      </c>
      <c r="D22" s="99">
        <f>SUM(D6:D21)</f>
        <v>5612</v>
      </c>
      <c r="E22" s="99">
        <f>SUM(E6:E21)</f>
        <v>4773</v>
      </c>
      <c r="F22" s="100">
        <f>+E22/D22*100</f>
        <v>85.04989308624377</v>
      </c>
      <c r="G22" s="99">
        <f>SUM(G6:G21)</f>
        <v>3755</v>
      </c>
      <c r="H22" s="99">
        <f>SUM(H6:H21)</f>
        <v>2692</v>
      </c>
      <c r="I22" s="100">
        <f>+H22/G22*100</f>
        <v>71.691078561917436</v>
      </c>
      <c r="J22" s="99">
        <f>SUM(J6:J21)</f>
        <v>441</v>
      </c>
      <c r="K22" s="99">
        <f>SUM(K6:K21)</f>
        <v>864</v>
      </c>
      <c r="L22" s="100">
        <f>+K22/J22*100</f>
        <v>195.91836734693877</v>
      </c>
      <c r="M22" s="43">
        <f>SUM(M6:M21)</f>
        <v>153</v>
      </c>
    </row>
    <row r="23" spans="1:13" s="41" customFormat="1" x14ac:dyDescent="0.25">
      <c r="A23" s="47"/>
      <c r="B23" s="27">
        <v>1</v>
      </c>
      <c r="C23" s="24" t="s">
        <v>30</v>
      </c>
      <c r="D23" s="96">
        <v>1179.6399999999999</v>
      </c>
      <c r="E23" s="27">
        <v>265</v>
      </c>
      <c r="F23" s="95">
        <f t="shared" si="0"/>
        <v>22.464480689023773</v>
      </c>
      <c r="G23" s="1">
        <v>640.41999999999996</v>
      </c>
      <c r="H23" s="68">
        <v>143</v>
      </c>
      <c r="I23" s="95">
        <f t="shared" si="1"/>
        <v>22.329096530401927</v>
      </c>
      <c r="J23" s="68">
        <v>95.26</v>
      </c>
      <c r="K23" s="68">
        <v>63</v>
      </c>
      <c r="L23" s="95">
        <f t="shared" si="2"/>
        <v>66.13478899853034</v>
      </c>
      <c r="M23" s="45">
        <f>+Умумий!R23</f>
        <v>12</v>
      </c>
    </row>
    <row r="24" spans="1:13" s="41" customFormat="1" x14ac:dyDescent="0.25">
      <c r="A24" s="47"/>
      <c r="B24" s="27">
        <v>2</v>
      </c>
      <c r="C24" s="24" t="s">
        <v>31</v>
      </c>
      <c r="D24" s="96">
        <v>252.56</v>
      </c>
      <c r="E24" s="27">
        <v>267</v>
      </c>
      <c r="F24" s="95">
        <f t="shared" si="0"/>
        <v>105.71745327842889</v>
      </c>
      <c r="G24" s="1">
        <v>414.70000000000005</v>
      </c>
      <c r="H24" s="68">
        <v>118</v>
      </c>
      <c r="I24" s="95">
        <f t="shared" si="1"/>
        <v>28.454304316373282</v>
      </c>
      <c r="J24" s="68">
        <v>14.96</v>
      </c>
      <c r="K24" s="68">
        <v>39</v>
      </c>
      <c r="L24" s="95">
        <f t="shared" si="2"/>
        <v>260.69518716577539</v>
      </c>
      <c r="M24" s="45">
        <f>+Умумий!R24</f>
        <v>0</v>
      </c>
    </row>
    <row r="25" spans="1:13" s="41" customFormat="1" x14ac:dyDescent="0.25">
      <c r="A25" s="47"/>
      <c r="B25" s="27">
        <v>3</v>
      </c>
      <c r="C25" s="24" t="s">
        <v>46</v>
      </c>
      <c r="D25" s="96">
        <v>550.88</v>
      </c>
      <c r="E25" s="27">
        <v>492</v>
      </c>
      <c r="F25" s="95">
        <f t="shared" si="0"/>
        <v>89.311646819634035</v>
      </c>
      <c r="G25" s="1">
        <v>737</v>
      </c>
      <c r="H25" s="68">
        <v>225</v>
      </c>
      <c r="I25" s="95">
        <f t="shared" si="1"/>
        <v>30.529172320217096</v>
      </c>
      <c r="J25" s="68">
        <v>21.34</v>
      </c>
      <c r="K25" s="68">
        <v>59</v>
      </c>
      <c r="L25" s="95">
        <f t="shared" si="2"/>
        <v>276.47610121836925</v>
      </c>
      <c r="M25" s="45">
        <f>+Умумий!R25</f>
        <v>1</v>
      </c>
    </row>
    <row r="26" spans="1:13" s="41" customFormat="1" x14ac:dyDescent="0.25">
      <c r="A26" s="47"/>
      <c r="B26" s="27">
        <v>4</v>
      </c>
      <c r="C26" s="24" t="s">
        <v>242</v>
      </c>
      <c r="D26" s="96">
        <v>555.83000000000004</v>
      </c>
      <c r="E26" s="27">
        <v>240</v>
      </c>
      <c r="F26" s="95">
        <f t="shared" si="0"/>
        <v>43.178669737149846</v>
      </c>
      <c r="G26" s="1">
        <v>626.56000000000006</v>
      </c>
      <c r="H26" s="68">
        <v>420</v>
      </c>
      <c r="I26" s="95">
        <f t="shared" si="1"/>
        <v>67.032686414708877</v>
      </c>
      <c r="J26" s="68">
        <v>73.260000000000005</v>
      </c>
      <c r="K26" s="68">
        <v>17</v>
      </c>
      <c r="L26" s="95">
        <f t="shared" si="2"/>
        <v>23.205023205023203</v>
      </c>
      <c r="M26" s="45">
        <f>+Умумий!R26</f>
        <v>14</v>
      </c>
    </row>
    <row r="27" spans="1:13" s="41" customFormat="1" x14ac:dyDescent="0.25">
      <c r="A27" s="47"/>
      <c r="B27" s="27">
        <v>5</v>
      </c>
      <c r="C27" s="24" t="s">
        <v>243</v>
      </c>
      <c r="D27" s="96">
        <v>411.18</v>
      </c>
      <c r="E27" s="27">
        <v>651</v>
      </c>
      <c r="F27" s="95">
        <f t="shared" si="0"/>
        <v>158.32482124616956</v>
      </c>
      <c r="G27" s="1">
        <v>1041.92</v>
      </c>
      <c r="H27" s="68">
        <v>445</v>
      </c>
      <c r="I27" s="95">
        <f t="shared" si="1"/>
        <v>42.709613022113018</v>
      </c>
      <c r="J27" s="68">
        <v>51.260000000000005</v>
      </c>
      <c r="K27" s="68">
        <v>99</v>
      </c>
      <c r="L27" s="95">
        <f t="shared" si="2"/>
        <v>193.13304721030039</v>
      </c>
      <c r="M27" s="45">
        <f>+Умумий!R27</f>
        <v>10</v>
      </c>
    </row>
    <row r="28" spans="1:13" s="41" customFormat="1" x14ac:dyDescent="0.25">
      <c r="A28" s="47"/>
      <c r="B28" s="27">
        <v>6</v>
      </c>
      <c r="C28" s="24" t="s">
        <v>244</v>
      </c>
      <c r="D28" s="96">
        <v>237.16</v>
      </c>
      <c r="E28" s="27">
        <v>244</v>
      </c>
      <c r="F28" s="95">
        <f t="shared" si="0"/>
        <v>102.88412885815484</v>
      </c>
      <c r="G28" s="1">
        <v>212.95999999999998</v>
      </c>
      <c r="H28" s="68">
        <v>149</v>
      </c>
      <c r="I28" s="95">
        <f t="shared" si="1"/>
        <v>69.966190833959445</v>
      </c>
      <c r="J28" s="68">
        <v>35.86</v>
      </c>
      <c r="K28" s="68">
        <v>23</v>
      </c>
      <c r="L28" s="95">
        <f t="shared" si="2"/>
        <v>64.138315672057999</v>
      </c>
      <c r="M28" s="45">
        <f>+Умумий!R28</f>
        <v>14</v>
      </c>
    </row>
    <row r="29" spans="1:13" s="41" customFormat="1" x14ac:dyDescent="0.25">
      <c r="A29" s="47"/>
      <c r="B29" s="27">
        <v>7</v>
      </c>
      <c r="C29" s="24" t="s">
        <v>245</v>
      </c>
      <c r="D29" s="96">
        <v>278.95999999999998</v>
      </c>
      <c r="E29" s="27">
        <v>564</v>
      </c>
      <c r="F29" s="95">
        <f t="shared" si="0"/>
        <v>202.17952394608548</v>
      </c>
      <c r="G29" s="1">
        <v>220.22</v>
      </c>
      <c r="H29" s="68">
        <v>267</v>
      </c>
      <c r="I29" s="95">
        <f t="shared" si="1"/>
        <v>121.24239396966669</v>
      </c>
      <c r="J29" s="68">
        <v>36.299999999999997</v>
      </c>
      <c r="K29" s="68">
        <v>72</v>
      </c>
      <c r="L29" s="95">
        <f t="shared" si="2"/>
        <v>198.34710743801654</v>
      </c>
      <c r="M29" s="45">
        <f>+Умумий!R29</f>
        <v>2</v>
      </c>
    </row>
    <row r="30" spans="1:13" s="41" customFormat="1" x14ac:dyDescent="0.25">
      <c r="A30" s="47"/>
      <c r="B30" s="27">
        <v>8</v>
      </c>
      <c r="C30" s="24" t="s">
        <v>246</v>
      </c>
      <c r="D30" s="96">
        <v>445.94</v>
      </c>
      <c r="E30" s="27">
        <v>746</v>
      </c>
      <c r="F30" s="95">
        <f t="shared" si="0"/>
        <v>167.28707897923488</v>
      </c>
      <c r="G30" s="1">
        <v>852.5</v>
      </c>
      <c r="H30" s="68">
        <v>180</v>
      </c>
      <c r="I30" s="95">
        <f t="shared" si="1"/>
        <v>21.114369501466275</v>
      </c>
      <c r="J30" s="68">
        <v>104.06</v>
      </c>
      <c r="K30" s="68">
        <v>85</v>
      </c>
      <c r="L30" s="95">
        <f t="shared" si="2"/>
        <v>81.683644051508736</v>
      </c>
      <c r="M30" s="45">
        <f>+Умумий!R30</f>
        <v>0</v>
      </c>
    </row>
    <row r="31" spans="1:13" s="41" customFormat="1" x14ac:dyDescent="0.25">
      <c r="A31" s="47"/>
      <c r="B31" s="27">
        <v>9</v>
      </c>
      <c r="C31" s="24" t="s">
        <v>247</v>
      </c>
      <c r="D31" s="96">
        <v>515.9</v>
      </c>
      <c r="E31" s="27">
        <v>769</v>
      </c>
      <c r="F31" s="95">
        <f t="shared" si="0"/>
        <v>149.05989532855207</v>
      </c>
      <c r="G31" s="1">
        <v>451.88</v>
      </c>
      <c r="H31" s="68">
        <v>183</v>
      </c>
      <c r="I31" s="95">
        <f t="shared" si="1"/>
        <v>40.497477206337969</v>
      </c>
      <c r="J31" s="68">
        <v>60.5</v>
      </c>
      <c r="K31" s="68">
        <v>65</v>
      </c>
      <c r="L31" s="95">
        <f t="shared" si="2"/>
        <v>107.43801652892562</v>
      </c>
      <c r="M31" s="45">
        <f>+Умумий!R31</f>
        <v>6</v>
      </c>
    </row>
    <row r="32" spans="1:13" s="41" customFormat="1" x14ac:dyDescent="0.25">
      <c r="A32" s="47"/>
      <c r="B32" s="27">
        <v>10</v>
      </c>
      <c r="C32" s="24" t="s">
        <v>248</v>
      </c>
      <c r="D32" s="96">
        <v>223.3</v>
      </c>
      <c r="E32" s="27">
        <v>183</v>
      </c>
      <c r="F32" s="95">
        <f t="shared" si="0"/>
        <v>81.952530228392291</v>
      </c>
      <c r="G32" s="1">
        <v>990</v>
      </c>
      <c r="H32" s="68">
        <v>372</v>
      </c>
      <c r="I32" s="95">
        <f t="shared" si="1"/>
        <v>37.575757575757571</v>
      </c>
      <c r="J32" s="68">
        <v>51.260000000000005</v>
      </c>
      <c r="K32" s="68">
        <v>38</v>
      </c>
      <c r="L32" s="95">
        <f t="shared" si="2"/>
        <v>74.131876706984002</v>
      </c>
      <c r="M32" s="45">
        <f>+Умумий!R32</f>
        <v>19</v>
      </c>
    </row>
    <row r="33" spans="1:13" s="41" customFormat="1" x14ac:dyDescent="0.25">
      <c r="A33" s="47"/>
      <c r="B33" s="27">
        <v>11</v>
      </c>
      <c r="C33" s="24" t="s">
        <v>249</v>
      </c>
      <c r="D33" s="96">
        <v>394.9</v>
      </c>
      <c r="E33" s="27">
        <v>959</v>
      </c>
      <c r="F33" s="95">
        <f t="shared" si="0"/>
        <v>242.84629020005065</v>
      </c>
      <c r="G33" s="1">
        <v>843.04</v>
      </c>
      <c r="H33" s="68">
        <v>115</v>
      </c>
      <c r="I33" s="95">
        <f t="shared" si="1"/>
        <v>13.641108369709624</v>
      </c>
      <c r="J33" s="68">
        <v>41.14</v>
      </c>
      <c r="K33" s="68">
        <v>93</v>
      </c>
      <c r="L33" s="95">
        <f t="shared" si="2"/>
        <v>226.05736509479826</v>
      </c>
      <c r="M33" s="45">
        <f>+Умумий!R33</f>
        <v>2</v>
      </c>
    </row>
    <row r="34" spans="1:13" s="41" customFormat="1" x14ac:dyDescent="0.25">
      <c r="A34" s="47"/>
      <c r="B34" s="27">
        <v>12</v>
      </c>
      <c r="C34" s="24" t="s">
        <v>250</v>
      </c>
      <c r="D34" s="96">
        <v>441.54</v>
      </c>
      <c r="E34" s="27">
        <v>303</v>
      </c>
      <c r="F34" s="95">
        <f t="shared" si="0"/>
        <v>68.62345427367849</v>
      </c>
      <c r="G34" s="1">
        <v>524.04</v>
      </c>
      <c r="H34" s="68">
        <v>294</v>
      </c>
      <c r="I34" s="95">
        <f t="shared" si="1"/>
        <v>56.102587588733691</v>
      </c>
      <c r="J34" s="68">
        <v>71.94</v>
      </c>
      <c r="K34" s="68">
        <v>66</v>
      </c>
      <c r="L34" s="95">
        <f t="shared" si="2"/>
        <v>91.743119266055047</v>
      </c>
      <c r="M34" s="45">
        <f>+Умумий!R34</f>
        <v>4</v>
      </c>
    </row>
    <row r="35" spans="1:13" s="41" customFormat="1" x14ac:dyDescent="0.25">
      <c r="A35" s="47"/>
      <c r="B35" s="27">
        <v>13</v>
      </c>
      <c r="C35" s="24" t="s">
        <v>251</v>
      </c>
      <c r="D35" s="96">
        <v>412.22500000000002</v>
      </c>
      <c r="E35" s="27">
        <v>559</v>
      </c>
      <c r="F35" s="95">
        <f t="shared" si="0"/>
        <v>135.6055552186306</v>
      </c>
      <c r="G35" s="1">
        <v>731.28000000000009</v>
      </c>
      <c r="H35" s="68">
        <v>622</v>
      </c>
      <c r="I35" s="95">
        <f t="shared" si="1"/>
        <v>85.056339568974934</v>
      </c>
      <c r="J35" s="68">
        <v>79.86</v>
      </c>
      <c r="K35" s="68">
        <v>63</v>
      </c>
      <c r="L35" s="95">
        <f t="shared" si="2"/>
        <v>78.888054094665662</v>
      </c>
      <c r="M35" s="45">
        <f>+Умумий!R35</f>
        <v>24</v>
      </c>
    </row>
    <row r="36" spans="1:13" s="41" customFormat="1" x14ac:dyDescent="0.25">
      <c r="A36" s="47"/>
      <c r="B36" s="27">
        <v>14</v>
      </c>
      <c r="C36" s="24" t="s">
        <v>252</v>
      </c>
      <c r="D36" s="96">
        <v>493.68</v>
      </c>
      <c r="E36" s="27">
        <v>721</v>
      </c>
      <c r="F36" s="95">
        <f t="shared" si="0"/>
        <v>146.04602171447092</v>
      </c>
      <c r="G36" s="1">
        <v>1037.08</v>
      </c>
      <c r="H36" s="68">
        <v>323</v>
      </c>
      <c r="I36" s="95">
        <f t="shared" si="1"/>
        <v>31.145138272842988</v>
      </c>
      <c r="J36" s="68">
        <v>84.7</v>
      </c>
      <c r="K36" s="68">
        <v>91</v>
      </c>
      <c r="L36" s="95">
        <f t="shared" si="2"/>
        <v>107.43801652892562</v>
      </c>
      <c r="M36" s="45">
        <f>+Умумий!R36</f>
        <v>6</v>
      </c>
    </row>
    <row r="37" spans="1:13" s="41" customFormat="1" x14ac:dyDescent="0.25">
      <c r="A37" s="47"/>
      <c r="B37" s="27">
        <v>15</v>
      </c>
      <c r="C37" s="24" t="s">
        <v>253</v>
      </c>
      <c r="D37" s="96">
        <v>423.5</v>
      </c>
      <c r="E37" s="27">
        <v>389</v>
      </c>
      <c r="F37" s="95">
        <f t="shared" si="0"/>
        <v>91.853600944510035</v>
      </c>
      <c r="G37" s="1">
        <v>487.29999999999995</v>
      </c>
      <c r="H37" s="68">
        <v>386</v>
      </c>
      <c r="I37" s="95">
        <f t="shared" si="1"/>
        <v>79.211984403858011</v>
      </c>
      <c r="J37" s="68">
        <v>34.980000000000004</v>
      </c>
      <c r="K37" s="68">
        <v>80</v>
      </c>
      <c r="L37" s="95">
        <f t="shared" si="2"/>
        <v>228.70211549456832</v>
      </c>
      <c r="M37" s="45">
        <f>+Умумий!R37</f>
        <v>1</v>
      </c>
    </row>
    <row r="38" spans="1:13" s="41" customFormat="1" x14ac:dyDescent="0.25">
      <c r="A38" s="47"/>
      <c r="B38" s="27">
        <v>16</v>
      </c>
      <c r="C38" s="86" t="s">
        <v>254</v>
      </c>
      <c r="D38" s="1">
        <v>386.98</v>
      </c>
      <c r="E38" s="27">
        <v>414</v>
      </c>
      <c r="F38" s="95">
        <f t="shared" si="0"/>
        <v>106.98227298568401</v>
      </c>
      <c r="G38" s="1">
        <v>348.26</v>
      </c>
      <c r="H38" s="68">
        <v>389</v>
      </c>
      <c r="I38" s="95">
        <f t="shared" si="1"/>
        <v>111.69815654970425</v>
      </c>
      <c r="J38" s="68">
        <v>95.699999999999989</v>
      </c>
      <c r="K38" s="68">
        <v>58</v>
      </c>
      <c r="L38" s="95">
        <f t="shared" si="2"/>
        <v>60.606060606060609</v>
      </c>
      <c r="M38" s="45">
        <f>+Умумий!R38</f>
        <v>1</v>
      </c>
    </row>
    <row r="39" spans="1:13" s="48" customFormat="1" ht="23.25" customHeight="1" x14ac:dyDescent="0.25">
      <c r="A39" s="46">
        <v>1</v>
      </c>
      <c r="B39" s="101">
        <v>2</v>
      </c>
      <c r="C39" s="98" t="s">
        <v>408</v>
      </c>
      <c r="D39" s="102">
        <f>SUM(D23:D38)</f>
        <v>7204.1749999999993</v>
      </c>
      <c r="E39" s="102">
        <f>SUM(E23:E38)</f>
        <v>7766</v>
      </c>
      <c r="F39" s="100">
        <f t="shared" si="0"/>
        <v>107.79860289346111</v>
      </c>
      <c r="G39" s="102">
        <f>SUM(G23:G38)</f>
        <v>10159.16</v>
      </c>
      <c r="H39" s="102">
        <f>SUM(H23:H38)</f>
        <v>4631</v>
      </c>
      <c r="I39" s="100">
        <f t="shared" si="1"/>
        <v>45.584477456797615</v>
      </c>
      <c r="J39" s="102">
        <f>SUM(J23:J38)</f>
        <v>952.38000000000011</v>
      </c>
      <c r="K39" s="102">
        <f>SUM(K23:K38)</f>
        <v>1011</v>
      </c>
      <c r="L39" s="100">
        <f t="shared" si="2"/>
        <v>106.15510615510615</v>
      </c>
      <c r="M39" s="45">
        <f>SUM(M23:M38)</f>
        <v>116</v>
      </c>
    </row>
    <row r="40" spans="1:13" s="41" customFormat="1" x14ac:dyDescent="0.25">
      <c r="B40" s="27">
        <v>1</v>
      </c>
      <c r="C40" s="24" t="s">
        <v>47</v>
      </c>
      <c r="D40" s="93">
        <v>449</v>
      </c>
      <c r="E40" s="27">
        <v>547</v>
      </c>
      <c r="F40" s="95">
        <f t="shared" si="0"/>
        <v>121.82628062360801</v>
      </c>
      <c r="G40" s="27">
        <v>364</v>
      </c>
      <c r="H40" s="68">
        <v>141</v>
      </c>
      <c r="I40" s="95">
        <f t="shared" si="1"/>
        <v>38.736263736263737</v>
      </c>
      <c r="J40" s="68">
        <v>81</v>
      </c>
      <c r="K40" s="68">
        <v>44</v>
      </c>
      <c r="L40" s="95">
        <f t="shared" si="2"/>
        <v>54.320987654320987</v>
      </c>
      <c r="M40" s="45">
        <f>+Умумий!R40</f>
        <v>2</v>
      </c>
    </row>
    <row r="41" spans="1:13" s="41" customFormat="1" x14ac:dyDescent="0.25">
      <c r="B41" s="27">
        <v>2</v>
      </c>
      <c r="C41" s="24" t="s">
        <v>48</v>
      </c>
      <c r="D41" s="93">
        <v>94</v>
      </c>
      <c r="E41" s="27">
        <v>202</v>
      </c>
      <c r="F41" s="95">
        <f t="shared" si="0"/>
        <v>214.89361702127661</v>
      </c>
      <c r="G41" s="27">
        <v>76</v>
      </c>
      <c r="H41" s="68">
        <v>77</v>
      </c>
      <c r="I41" s="95">
        <f t="shared" si="1"/>
        <v>101.31578947368421</v>
      </c>
      <c r="J41" s="68">
        <v>17</v>
      </c>
      <c r="K41" s="68">
        <v>38</v>
      </c>
      <c r="L41" s="95">
        <f t="shared" si="2"/>
        <v>223.52941176470588</v>
      </c>
      <c r="M41" s="45">
        <f>+Умумий!R41</f>
        <v>0</v>
      </c>
    </row>
    <row r="42" spans="1:13" s="41" customFormat="1" x14ac:dyDescent="0.25">
      <c r="B42" s="27">
        <v>3</v>
      </c>
      <c r="C42" s="24" t="s">
        <v>49</v>
      </c>
      <c r="D42" s="93">
        <v>253</v>
      </c>
      <c r="E42" s="27">
        <v>253</v>
      </c>
      <c r="F42" s="95">
        <f t="shared" si="0"/>
        <v>100</v>
      </c>
      <c r="G42" s="27">
        <v>205</v>
      </c>
      <c r="H42" s="68">
        <v>343</v>
      </c>
      <c r="I42" s="95">
        <f t="shared" si="1"/>
        <v>167.3170731707317</v>
      </c>
      <c r="J42" s="68">
        <v>46</v>
      </c>
      <c r="K42" s="68">
        <v>49</v>
      </c>
      <c r="L42" s="95">
        <f t="shared" si="2"/>
        <v>106.5217391304348</v>
      </c>
      <c r="M42" s="45">
        <f>+Умумий!R42</f>
        <v>68</v>
      </c>
    </row>
    <row r="43" spans="1:13" s="41" customFormat="1" x14ac:dyDescent="0.25">
      <c r="B43" s="27">
        <v>4</v>
      </c>
      <c r="C43" s="24" t="s">
        <v>50</v>
      </c>
      <c r="D43" s="93">
        <v>213</v>
      </c>
      <c r="E43" s="27">
        <v>269</v>
      </c>
      <c r="F43" s="95">
        <f t="shared" si="0"/>
        <v>126.29107981220658</v>
      </c>
      <c r="G43" s="27">
        <v>172</v>
      </c>
      <c r="H43" s="68">
        <v>175</v>
      </c>
      <c r="I43" s="95">
        <f t="shared" si="1"/>
        <v>101.74418604651163</v>
      </c>
      <c r="J43" s="68">
        <v>38</v>
      </c>
      <c r="K43" s="68">
        <v>48</v>
      </c>
      <c r="L43" s="95">
        <f t="shared" si="2"/>
        <v>126.31578947368421</v>
      </c>
      <c r="M43" s="45">
        <f>+Умумий!R43</f>
        <v>16</v>
      </c>
    </row>
    <row r="44" spans="1:13" s="41" customFormat="1" x14ac:dyDescent="0.25">
      <c r="B44" s="27">
        <v>5</v>
      </c>
      <c r="C44" s="24" t="s">
        <v>51</v>
      </c>
      <c r="D44" s="93">
        <v>259</v>
      </c>
      <c r="E44" s="27">
        <v>250</v>
      </c>
      <c r="F44" s="95">
        <f t="shared" si="0"/>
        <v>96.525096525096515</v>
      </c>
      <c r="G44" s="27">
        <v>210</v>
      </c>
      <c r="H44" s="68">
        <v>192</v>
      </c>
      <c r="I44" s="95">
        <f t="shared" si="1"/>
        <v>91.428571428571431</v>
      </c>
      <c r="J44" s="68">
        <v>47</v>
      </c>
      <c r="K44" s="68">
        <v>66</v>
      </c>
      <c r="L44" s="95">
        <f t="shared" si="2"/>
        <v>140.42553191489361</v>
      </c>
      <c r="M44" s="45">
        <f>+Умумий!R44</f>
        <v>1</v>
      </c>
    </row>
    <row r="45" spans="1:13" s="41" customFormat="1" x14ac:dyDescent="0.25">
      <c r="B45" s="27">
        <v>6</v>
      </c>
      <c r="C45" s="24" t="s">
        <v>52</v>
      </c>
      <c r="D45" s="93">
        <v>113</v>
      </c>
      <c r="E45" s="27">
        <v>253</v>
      </c>
      <c r="F45" s="95">
        <f t="shared" si="0"/>
        <v>223.89380530973452</v>
      </c>
      <c r="G45" s="27">
        <v>92</v>
      </c>
      <c r="H45" s="68">
        <v>106</v>
      </c>
      <c r="I45" s="95">
        <f t="shared" si="1"/>
        <v>115.21739130434783</v>
      </c>
      <c r="J45" s="68">
        <v>20</v>
      </c>
      <c r="K45" s="68">
        <v>26</v>
      </c>
      <c r="L45" s="95">
        <f t="shared" si="2"/>
        <v>130</v>
      </c>
      <c r="M45" s="45">
        <f>+Умумий!R45</f>
        <v>0</v>
      </c>
    </row>
    <row r="46" spans="1:13" s="41" customFormat="1" x14ac:dyDescent="0.25">
      <c r="B46" s="27">
        <v>7</v>
      </c>
      <c r="C46" s="24" t="s">
        <v>53</v>
      </c>
      <c r="D46" s="93">
        <v>150</v>
      </c>
      <c r="E46" s="27">
        <v>220</v>
      </c>
      <c r="F46" s="95">
        <f t="shared" si="0"/>
        <v>146.66666666666666</v>
      </c>
      <c r="G46" s="27">
        <v>122</v>
      </c>
      <c r="H46" s="68">
        <v>139</v>
      </c>
      <c r="I46" s="95">
        <f t="shared" si="1"/>
        <v>113.9344262295082</v>
      </c>
      <c r="J46" s="68">
        <v>27</v>
      </c>
      <c r="K46" s="68">
        <v>21</v>
      </c>
      <c r="L46" s="95">
        <f t="shared" si="2"/>
        <v>77.777777777777786</v>
      </c>
      <c r="M46" s="45">
        <f>+Умумий!R46</f>
        <v>6</v>
      </c>
    </row>
    <row r="47" spans="1:13" s="41" customFormat="1" x14ac:dyDescent="0.25">
      <c r="B47" s="27">
        <v>8</v>
      </c>
      <c r="C47" s="24" t="s">
        <v>54</v>
      </c>
      <c r="D47" s="93">
        <v>184</v>
      </c>
      <c r="E47" s="27">
        <v>208</v>
      </c>
      <c r="F47" s="95">
        <f t="shared" si="0"/>
        <v>113.04347826086956</v>
      </c>
      <c r="G47" s="27">
        <v>150</v>
      </c>
      <c r="H47" s="68">
        <v>150</v>
      </c>
      <c r="I47" s="95">
        <f t="shared" si="1"/>
        <v>100</v>
      </c>
      <c r="J47" s="68">
        <v>33</v>
      </c>
      <c r="K47" s="68">
        <v>38</v>
      </c>
      <c r="L47" s="95">
        <f t="shared" si="2"/>
        <v>115.15151515151516</v>
      </c>
      <c r="M47" s="45">
        <f>+Умумий!R47</f>
        <v>22</v>
      </c>
    </row>
    <row r="48" spans="1:13" s="41" customFormat="1" x14ac:dyDescent="0.25">
      <c r="B48" s="27">
        <v>9</v>
      </c>
      <c r="C48" s="24" t="s">
        <v>55</v>
      </c>
      <c r="D48" s="93">
        <v>209</v>
      </c>
      <c r="E48" s="27">
        <v>311</v>
      </c>
      <c r="F48" s="95">
        <f t="shared" si="0"/>
        <v>148.8038277511962</v>
      </c>
      <c r="G48" s="27">
        <v>170</v>
      </c>
      <c r="H48" s="68">
        <v>220</v>
      </c>
      <c r="I48" s="95">
        <f t="shared" si="1"/>
        <v>129.41176470588235</v>
      </c>
      <c r="J48" s="68">
        <v>38</v>
      </c>
      <c r="K48" s="68">
        <v>75</v>
      </c>
      <c r="L48" s="95">
        <f t="shared" si="2"/>
        <v>197.36842105263156</v>
      </c>
      <c r="M48" s="45">
        <f>+Умумий!R48</f>
        <v>9</v>
      </c>
    </row>
    <row r="49" spans="1:13" s="41" customFormat="1" x14ac:dyDescent="0.25">
      <c r="B49" s="27">
        <v>10</v>
      </c>
      <c r="C49" s="24" t="s">
        <v>56</v>
      </c>
      <c r="D49" s="93">
        <v>275</v>
      </c>
      <c r="E49" s="27">
        <v>302</v>
      </c>
      <c r="F49" s="95">
        <f t="shared" si="0"/>
        <v>109.81818181818181</v>
      </c>
      <c r="G49" s="27">
        <v>223</v>
      </c>
      <c r="H49" s="68">
        <v>255</v>
      </c>
      <c r="I49" s="95">
        <f t="shared" si="1"/>
        <v>114.34977578475336</v>
      </c>
      <c r="J49" s="68">
        <v>50</v>
      </c>
      <c r="K49" s="68">
        <v>74</v>
      </c>
      <c r="L49" s="95">
        <f t="shared" si="2"/>
        <v>148</v>
      </c>
      <c r="M49" s="45">
        <f>+Умумий!R49</f>
        <v>2</v>
      </c>
    </row>
    <row r="50" spans="1:13" s="41" customFormat="1" x14ac:dyDescent="0.25">
      <c r="B50" s="27">
        <v>11</v>
      </c>
      <c r="C50" s="24" t="s">
        <v>57</v>
      </c>
      <c r="D50" s="93">
        <v>251</v>
      </c>
      <c r="E50" s="27">
        <v>253</v>
      </c>
      <c r="F50" s="95">
        <f t="shared" si="0"/>
        <v>100.79681274900398</v>
      </c>
      <c r="G50" s="27">
        <v>203</v>
      </c>
      <c r="H50" s="68">
        <v>375</v>
      </c>
      <c r="I50" s="95">
        <f t="shared" si="1"/>
        <v>184.72906403940888</v>
      </c>
      <c r="J50" s="68">
        <v>45</v>
      </c>
      <c r="K50" s="68">
        <v>47</v>
      </c>
      <c r="L50" s="95">
        <f t="shared" si="2"/>
        <v>104.44444444444446</v>
      </c>
      <c r="M50" s="45">
        <f>+Умумий!R50</f>
        <v>0</v>
      </c>
    </row>
    <row r="51" spans="1:13" s="41" customFormat="1" x14ac:dyDescent="0.25">
      <c r="B51" s="27">
        <v>12</v>
      </c>
      <c r="C51" s="24" t="s">
        <v>58</v>
      </c>
      <c r="D51" s="93">
        <v>72</v>
      </c>
      <c r="E51" s="27">
        <v>348</v>
      </c>
      <c r="F51" s="95">
        <f t="shared" si="0"/>
        <v>483.33333333333331</v>
      </c>
      <c r="G51" s="27">
        <v>58</v>
      </c>
      <c r="H51" s="68">
        <v>122</v>
      </c>
      <c r="I51" s="95">
        <f t="shared" si="1"/>
        <v>210.34482758620689</v>
      </c>
      <c r="J51" s="68">
        <v>13</v>
      </c>
      <c r="K51" s="68">
        <v>26</v>
      </c>
      <c r="L51" s="95">
        <f t="shared" si="2"/>
        <v>200</v>
      </c>
      <c r="M51" s="45">
        <f>+Умумий!R51</f>
        <v>0</v>
      </c>
    </row>
    <row r="52" spans="1:13" s="41" customFormat="1" x14ac:dyDescent="0.25">
      <c r="B52" s="27">
        <v>13</v>
      </c>
      <c r="C52" s="24" t="s">
        <v>59</v>
      </c>
      <c r="D52" s="93">
        <v>465</v>
      </c>
      <c r="E52" s="27">
        <v>682</v>
      </c>
      <c r="F52" s="95">
        <f t="shared" si="0"/>
        <v>146.66666666666666</v>
      </c>
      <c r="G52" s="27">
        <v>377</v>
      </c>
      <c r="H52" s="68">
        <v>255</v>
      </c>
      <c r="I52" s="95">
        <f t="shared" si="1"/>
        <v>67.639257294429711</v>
      </c>
      <c r="J52" s="68">
        <v>84</v>
      </c>
      <c r="K52" s="68">
        <v>54</v>
      </c>
      <c r="L52" s="95">
        <f t="shared" si="2"/>
        <v>64.285714285714292</v>
      </c>
      <c r="M52" s="45">
        <f>+Умумий!R52</f>
        <v>49</v>
      </c>
    </row>
    <row r="53" spans="1:13" s="47" customFormat="1" ht="23.25" customHeight="1" x14ac:dyDescent="0.25">
      <c r="A53" s="46">
        <v>1</v>
      </c>
      <c r="B53" s="97">
        <v>3</v>
      </c>
      <c r="C53" s="98" t="s">
        <v>255</v>
      </c>
      <c r="D53" s="99">
        <f>SUM(D40:D52)</f>
        <v>2987</v>
      </c>
      <c r="E53" s="99">
        <f>SUM(E40:E52)</f>
        <v>4098</v>
      </c>
      <c r="F53" s="100">
        <f t="shared" si="0"/>
        <v>137.19450954134581</v>
      </c>
      <c r="G53" s="99">
        <f>SUM(G40:G52)</f>
        <v>2422</v>
      </c>
      <c r="H53" s="99">
        <f>SUM(H40:H52)</f>
        <v>2550</v>
      </c>
      <c r="I53" s="100">
        <f t="shared" si="1"/>
        <v>105.28488852188273</v>
      </c>
      <c r="J53" s="99">
        <f>SUM(J40:J52)</f>
        <v>539</v>
      </c>
      <c r="K53" s="99">
        <f>SUM(K40:K52)</f>
        <v>606</v>
      </c>
      <c r="L53" s="100">
        <f t="shared" si="2"/>
        <v>112.43042671614101</v>
      </c>
      <c r="M53" s="43">
        <f>SUM(M40:M52)</f>
        <v>175</v>
      </c>
    </row>
    <row r="54" spans="1:13" s="49" customFormat="1" x14ac:dyDescent="0.25">
      <c r="B54" s="27">
        <v>1</v>
      </c>
      <c r="C54" s="24" t="s">
        <v>280</v>
      </c>
      <c r="D54" s="93">
        <v>110</v>
      </c>
      <c r="E54" s="27">
        <v>295</v>
      </c>
      <c r="F54" s="95">
        <f t="shared" si="0"/>
        <v>268.18181818181819</v>
      </c>
      <c r="G54" s="27">
        <v>226</v>
      </c>
      <c r="H54" s="68">
        <v>548</v>
      </c>
      <c r="I54" s="95">
        <f t="shared" si="1"/>
        <v>242.47787610619471</v>
      </c>
      <c r="J54" s="68">
        <v>25</v>
      </c>
      <c r="K54" s="68">
        <v>59</v>
      </c>
      <c r="L54" s="95">
        <f t="shared" si="2"/>
        <v>236</v>
      </c>
      <c r="M54" s="45">
        <f>+Умумий!R54</f>
        <v>29</v>
      </c>
    </row>
    <row r="55" spans="1:13" s="49" customFormat="1" x14ac:dyDescent="0.25">
      <c r="B55" s="27">
        <v>2</v>
      </c>
      <c r="C55" s="24" t="s">
        <v>350</v>
      </c>
      <c r="D55" s="93">
        <v>215</v>
      </c>
      <c r="E55" s="27">
        <v>145</v>
      </c>
      <c r="F55" s="95">
        <f t="shared" si="0"/>
        <v>67.441860465116278</v>
      </c>
      <c r="G55" s="27">
        <v>275</v>
      </c>
      <c r="H55" s="68">
        <v>288</v>
      </c>
      <c r="I55" s="95">
        <f t="shared" si="1"/>
        <v>104.72727272727273</v>
      </c>
      <c r="J55" s="68">
        <v>42</v>
      </c>
      <c r="K55" s="68">
        <v>46</v>
      </c>
      <c r="L55" s="95">
        <f t="shared" si="2"/>
        <v>109.52380952380953</v>
      </c>
      <c r="M55" s="45">
        <f>+Умумий!R55</f>
        <v>58</v>
      </c>
    </row>
    <row r="56" spans="1:13" s="49" customFormat="1" x14ac:dyDescent="0.25">
      <c r="B56" s="27">
        <v>3</v>
      </c>
      <c r="C56" s="24" t="s">
        <v>281</v>
      </c>
      <c r="D56" s="93">
        <v>230</v>
      </c>
      <c r="E56" s="27">
        <v>281</v>
      </c>
      <c r="F56" s="95">
        <f t="shared" si="0"/>
        <v>122.17391304347827</v>
      </c>
      <c r="G56" s="27">
        <v>354</v>
      </c>
      <c r="H56" s="68">
        <v>627</v>
      </c>
      <c r="I56" s="95">
        <f t="shared" si="1"/>
        <v>177.11864406779659</v>
      </c>
      <c r="J56" s="68">
        <v>44</v>
      </c>
      <c r="K56" s="68">
        <v>56</v>
      </c>
      <c r="L56" s="95">
        <f t="shared" si="2"/>
        <v>127.27272727272727</v>
      </c>
      <c r="M56" s="45">
        <f>+Умумий!R56</f>
        <v>47</v>
      </c>
    </row>
    <row r="57" spans="1:13" s="49" customFormat="1" x14ac:dyDescent="0.25">
      <c r="B57" s="27">
        <v>4</v>
      </c>
      <c r="C57" s="24" t="s">
        <v>282</v>
      </c>
      <c r="D57" s="93">
        <v>140</v>
      </c>
      <c r="E57" s="27">
        <v>102</v>
      </c>
      <c r="F57" s="95">
        <f t="shared" si="0"/>
        <v>72.857142857142847</v>
      </c>
      <c r="G57" s="27">
        <v>328</v>
      </c>
      <c r="H57" s="68">
        <v>805</v>
      </c>
      <c r="I57" s="95">
        <f t="shared" si="1"/>
        <v>245.42682926829266</v>
      </c>
      <c r="J57" s="68">
        <v>35</v>
      </c>
      <c r="K57" s="68">
        <v>40</v>
      </c>
      <c r="L57" s="95">
        <f t="shared" si="2"/>
        <v>114.28571428571428</v>
      </c>
      <c r="M57" s="45">
        <f>+Умумий!R57</f>
        <v>12</v>
      </c>
    </row>
    <row r="58" spans="1:13" s="49" customFormat="1" x14ac:dyDescent="0.25">
      <c r="B58" s="27">
        <v>5</v>
      </c>
      <c r="C58" s="24" t="s">
        <v>65</v>
      </c>
      <c r="D58" s="93">
        <v>245</v>
      </c>
      <c r="E58" s="27">
        <v>322</v>
      </c>
      <c r="F58" s="95">
        <f t="shared" si="0"/>
        <v>131.42857142857142</v>
      </c>
      <c r="G58" s="27">
        <v>396</v>
      </c>
      <c r="H58" s="68">
        <v>623</v>
      </c>
      <c r="I58" s="95">
        <f t="shared" si="1"/>
        <v>157.32323232323233</v>
      </c>
      <c r="J58" s="68">
        <v>50</v>
      </c>
      <c r="K58" s="68">
        <v>95</v>
      </c>
      <c r="L58" s="95">
        <f t="shared" si="2"/>
        <v>190</v>
      </c>
      <c r="M58" s="45">
        <f>+Умумий!R58</f>
        <v>15</v>
      </c>
    </row>
    <row r="59" spans="1:13" s="49" customFormat="1" x14ac:dyDescent="0.25">
      <c r="B59" s="27">
        <v>6</v>
      </c>
      <c r="C59" s="24" t="s">
        <v>283</v>
      </c>
      <c r="D59" s="93">
        <v>135</v>
      </c>
      <c r="E59" s="27">
        <v>143</v>
      </c>
      <c r="F59" s="95">
        <f t="shared" si="0"/>
        <v>105.92592592592594</v>
      </c>
      <c r="G59" s="27">
        <v>213</v>
      </c>
      <c r="H59" s="68">
        <v>295</v>
      </c>
      <c r="I59" s="95">
        <f t="shared" si="1"/>
        <v>138.49765258215962</v>
      </c>
      <c r="J59" s="68">
        <v>26</v>
      </c>
      <c r="K59" s="68">
        <v>38</v>
      </c>
      <c r="L59" s="95">
        <f t="shared" si="2"/>
        <v>146.15384615384613</v>
      </c>
      <c r="M59" s="45">
        <f>+Умумий!R59</f>
        <v>13</v>
      </c>
    </row>
    <row r="60" spans="1:13" s="49" customFormat="1" x14ac:dyDescent="0.25">
      <c r="B60" s="27">
        <v>7</v>
      </c>
      <c r="C60" s="24" t="s">
        <v>284</v>
      </c>
      <c r="D60" s="93">
        <v>148</v>
      </c>
      <c r="E60" s="27">
        <v>155</v>
      </c>
      <c r="F60" s="95">
        <f t="shared" si="0"/>
        <v>104.72972972972974</v>
      </c>
      <c r="G60" s="27">
        <v>187</v>
      </c>
      <c r="H60" s="68">
        <v>595</v>
      </c>
      <c r="I60" s="95">
        <f t="shared" si="1"/>
        <v>318.18181818181819</v>
      </c>
      <c r="J60" s="68">
        <v>27</v>
      </c>
      <c r="K60" s="68">
        <v>65</v>
      </c>
      <c r="L60" s="95">
        <f t="shared" si="2"/>
        <v>240.74074074074073</v>
      </c>
      <c r="M60" s="45">
        <f>+Умумий!R60</f>
        <v>37</v>
      </c>
    </row>
    <row r="61" spans="1:13" s="49" customFormat="1" x14ac:dyDescent="0.25">
      <c r="B61" s="27">
        <v>8</v>
      </c>
      <c r="C61" s="24" t="s">
        <v>285</v>
      </c>
      <c r="D61" s="93">
        <v>240</v>
      </c>
      <c r="E61" s="27">
        <v>222</v>
      </c>
      <c r="F61" s="95">
        <f t="shared" si="0"/>
        <v>92.5</v>
      </c>
      <c r="G61" s="27">
        <v>367</v>
      </c>
      <c r="H61" s="68">
        <v>459</v>
      </c>
      <c r="I61" s="95">
        <f t="shared" si="1"/>
        <v>125.06811989100817</v>
      </c>
      <c r="J61" s="68">
        <v>52</v>
      </c>
      <c r="K61" s="68">
        <v>89</v>
      </c>
      <c r="L61" s="95">
        <f t="shared" si="2"/>
        <v>171.15384615384613</v>
      </c>
      <c r="M61" s="45">
        <f>+Умумий!R61</f>
        <v>5</v>
      </c>
    </row>
    <row r="62" spans="1:13" s="49" customFormat="1" x14ac:dyDescent="0.25">
      <c r="B62" s="27">
        <v>9</v>
      </c>
      <c r="C62" s="24" t="s">
        <v>256</v>
      </c>
      <c r="D62" s="93">
        <v>150</v>
      </c>
      <c r="E62" s="27">
        <v>73</v>
      </c>
      <c r="F62" s="95">
        <f t="shared" si="0"/>
        <v>48.666666666666671</v>
      </c>
      <c r="G62" s="27">
        <v>360</v>
      </c>
      <c r="H62" s="68">
        <v>505</v>
      </c>
      <c r="I62" s="95">
        <f t="shared" si="1"/>
        <v>140.27777777777777</v>
      </c>
      <c r="J62" s="68">
        <v>21</v>
      </c>
      <c r="K62" s="68">
        <v>64</v>
      </c>
      <c r="L62" s="95">
        <f t="shared" si="2"/>
        <v>304.76190476190476</v>
      </c>
      <c r="M62" s="45">
        <f>+Умумий!R62</f>
        <v>20</v>
      </c>
    </row>
    <row r="63" spans="1:13" s="49" customFormat="1" x14ac:dyDescent="0.25">
      <c r="B63" s="27">
        <v>10</v>
      </c>
      <c r="C63" s="24" t="s">
        <v>286</v>
      </c>
      <c r="D63" s="93">
        <v>170</v>
      </c>
      <c r="E63" s="27">
        <v>179</v>
      </c>
      <c r="F63" s="95">
        <f t="shared" si="0"/>
        <v>105.29411764705883</v>
      </c>
      <c r="G63" s="27">
        <v>324</v>
      </c>
      <c r="H63" s="68">
        <v>465</v>
      </c>
      <c r="I63" s="95">
        <f t="shared" si="1"/>
        <v>143.5185185185185</v>
      </c>
      <c r="J63" s="68">
        <v>21</v>
      </c>
      <c r="K63" s="68">
        <v>46</v>
      </c>
      <c r="L63" s="95">
        <f t="shared" si="2"/>
        <v>219.04761904761907</v>
      </c>
      <c r="M63" s="45">
        <f>+Умумий!R63</f>
        <v>8</v>
      </c>
    </row>
    <row r="64" spans="1:13" s="49" customFormat="1" x14ac:dyDescent="0.25">
      <c r="B64" s="27">
        <v>11</v>
      </c>
      <c r="C64" s="24" t="s">
        <v>287</v>
      </c>
      <c r="D64" s="93">
        <v>200</v>
      </c>
      <c r="E64" s="27">
        <v>127</v>
      </c>
      <c r="F64" s="95">
        <f t="shared" si="0"/>
        <v>63.5</v>
      </c>
      <c r="G64" s="27">
        <v>403</v>
      </c>
      <c r="H64" s="68">
        <v>1288</v>
      </c>
      <c r="I64" s="95">
        <f t="shared" si="1"/>
        <v>319.6029776674938</v>
      </c>
      <c r="J64" s="68">
        <v>42</v>
      </c>
      <c r="K64" s="68">
        <v>72</v>
      </c>
      <c r="L64" s="95">
        <f t="shared" si="2"/>
        <v>171.42857142857142</v>
      </c>
      <c r="M64" s="45">
        <f>+Умумий!R64</f>
        <v>19</v>
      </c>
    </row>
    <row r="65" spans="1:13" s="49" customFormat="1" x14ac:dyDescent="0.25">
      <c r="B65" s="27">
        <v>12</v>
      </c>
      <c r="C65" s="24" t="s">
        <v>288</v>
      </c>
      <c r="D65" s="93">
        <v>90</v>
      </c>
      <c r="E65" s="27">
        <v>81</v>
      </c>
      <c r="F65" s="95">
        <f t="shared" si="0"/>
        <v>90</v>
      </c>
      <c r="G65" s="27">
        <v>187</v>
      </c>
      <c r="H65" s="68">
        <v>264</v>
      </c>
      <c r="I65" s="95">
        <f t="shared" si="1"/>
        <v>141.1764705882353</v>
      </c>
      <c r="J65" s="68">
        <v>21</v>
      </c>
      <c r="K65" s="68">
        <v>62</v>
      </c>
      <c r="L65" s="95">
        <f t="shared" si="2"/>
        <v>295.23809523809524</v>
      </c>
      <c r="M65" s="45">
        <f>+Умумий!R65</f>
        <v>13</v>
      </c>
    </row>
    <row r="66" spans="1:13" s="49" customFormat="1" x14ac:dyDescent="0.25">
      <c r="B66" s="27">
        <v>13</v>
      </c>
      <c r="C66" s="24" t="s">
        <v>257</v>
      </c>
      <c r="D66" s="93">
        <v>290</v>
      </c>
      <c r="E66" s="27">
        <v>281</v>
      </c>
      <c r="F66" s="95">
        <f t="shared" si="0"/>
        <v>96.896551724137936</v>
      </c>
      <c r="G66" s="27">
        <v>396</v>
      </c>
      <c r="H66" s="68">
        <v>439</v>
      </c>
      <c r="I66" s="95">
        <f t="shared" si="1"/>
        <v>110.85858585858585</v>
      </c>
      <c r="J66" s="68">
        <v>31</v>
      </c>
      <c r="K66" s="68">
        <v>107</v>
      </c>
      <c r="L66" s="95">
        <f t="shared" si="2"/>
        <v>345.16129032258067</v>
      </c>
      <c r="M66" s="45">
        <f>+Умумий!R66</f>
        <v>27</v>
      </c>
    </row>
    <row r="67" spans="1:13" s="47" customFormat="1" ht="23.25" customHeight="1" x14ac:dyDescent="0.25">
      <c r="A67" s="46">
        <v>1</v>
      </c>
      <c r="B67" s="97">
        <v>4</v>
      </c>
      <c r="C67" s="98" t="s">
        <v>74</v>
      </c>
      <c r="D67" s="99">
        <v>2363</v>
      </c>
      <c r="E67" s="97">
        <v>2406</v>
      </c>
      <c r="F67" s="100">
        <f t="shared" si="0"/>
        <v>101.81972069403299</v>
      </c>
      <c r="G67" s="97">
        <v>4016</v>
      </c>
      <c r="H67" s="97">
        <v>7201</v>
      </c>
      <c r="I67" s="100">
        <f t="shared" si="1"/>
        <v>179.30776892430279</v>
      </c>
      <c r="J67" s="97">
        <v>437</v>
      </c>
      <c r="K67" s="97">
        <v>839</v>
      </c>
      <c r="L67" s="100">
        <f t="shared" si="2"/>
        <v>191.99084668192219</v>
      </c>
      <c r="M67" s="45">
        <f>SUM(M54:M66)</f>
        <v>303</v>
      </c>
    </row>
    <row r="68" spans="1:13" s="49" customFormat="1" x14ac:dyDescent="0.25">
      <c r="B68" s="27">
        <v>1</v>
      </c>
      <c r="C68" s="24" t="s">
        <v>75</v>
      </c>
      <c r="D68" s="93">
        <v>541</v>
      </c>
      <c r="E68" s="27">
        <v>164</v>
      </c>
      <c r="F68" s="95">
        <f t="shared" si="0"/>
        <v>30.314232902033272</v>
      </c>
      <c r="G68" s="27">
        <v>527</v>
      </c>
      <c r="H68" s="68">
        <v>163</v>
      </c>
      <c r="I68" s="95">
        <f t="shared" si="1"/>
        <v>30.929791271347252</v>
      </c>
      <c r="J68" s="68">
        <v>25</v>
      </c>
      <c r="K68" s="68">
        <v>64</v>
      </c>
      <c r="L68" s="95">
        <f t="shared" si="2"/>
        <v>256</v>
      </c>
      <c r="M68" s="45">
        <f>+Умумий!R68</f>
        <v>299</v>
      </c>
    </row>
    <row r="69" spans="1:13" s="49" customFormat="1" x14ac:dyDescent="0.25">
      <c r="B69" s="27">
        <v>2</v>
      </c>
      <c r="C69" s="24" t="s">
        <v>76</v>
      </c>
      <c r="D69" s="93">
        <v>274</v>
      </c>
      <c r="E69" s="27">
        <v>289</v>
      </c>
      <c r="F69" s="95">
        <f t="shared" si="0"/>
        <v>105.47445255474453</v>
      </c>
      <c r="G69" s="27">
        <v>367</v>
      </c>
      <c r="H69" s="68">
        <v>367</v>
      </c>
      <c r="I69" s="95">
        <f t="shared" si="1"/>
        <v>100</v>
      </c>
      <c r="J69" s="68">
        <v>26</v>
      </c>
      <c r="K69" s="68">
        <v>68</v>
      </c>
      <c r="L69" s="95">
        <f t="shared" si="2"/>
        <v>261.53846153846155</v>
      </c>
      <c r="M69" s="45">
        <f>+Умумий!R69</f>
        <v>606</v>
      </c>
    </row>
    <row r="70" spans="1:13" s="49" customFormat="1" x14ac:dyDescent="0.25">
      <c r="B70" s="27">
        <v>3</v>
      </c>
      <c r="C70" s="24" t="s">
        <v>77</v>
      </c>
      <c r="D70" s="93">
        <v>257</v>
      </c>
      <c r="E70" s="27">
        <v>222</v>
      </c>
      <c r="F70" s="95">
        <f t="shared" si="0"/>
        <v>86.381322957198449</v>
      </c>
      <c r="G70" s="27">
        <v>346</v>
      </c>
      <c r="H70" s="68">
        <v>181</v>
      </c>
      <c r="I70" s="95">
        <f t="shared" si="1"/>
        <v>52.312138728323696</v>
      </c>
      <c r="J70" s="68">
        <v>26</v>
      </c>
      <c r="K70" s="68">
        <v>50</v>
      </c>
      <c r="L70" s="95">
        <f t="shared" si="2"/>
        <v>192.30769230769232</v>
      </c>
      <c r="M70" s="45">
        <f>+Умумий!R70</f>
        <v>224</v>
      </c>
    </row>
    <row r="71" spans="1:13" s="49" customFormat="1" x14ac:dyDescent="0.25">
      <c r="B71" s="27">
        <v>4</v>
      </c>
      <c r="C71" s="24" t="s">
        <v>78</v>
      </c>
      <c r="D71" s="93">
        <v>280</v>
      </c>
      <c r="E71" s="27">
        <v>163</v>
      </c>
      <c r="F71" s="95">
        <f t="shared" ref="F71:F134" si="3">+E71/D71*100</f>
        <v>58.214285714285715</v>
      </c>
      <c r="G71" s="27">
        <v>444</v>
      </c>
      <c r="H71" s="68">
        <v>236</v>
      </c>
      <c r="I71" s="95">
        <f t="shared" ref="I71:I134" si="4">+H71/G71*100</f>
        <v>53.153153153153156</v>
      </c>
      <c r="J71" s="68">
        <v>19</v>
      </c>
      <c r="K71" s="68">
        <v>53</v>
      </c>
      <c r="L71" s="95">
        <f t="shared" ref="L71:L134" si="5">+K71/J71*100</f>
        <v>278.9473684210526</v>
      </c>
      <c r="M71" s="45">
        <f>+Умумий!R71</f>
        <v>312</v>
      </c>
    </row>
    <row r="72" spans="1:13" s="49" customFormat="1" x14ac:dyDescent="0.25">
      <c r="B72" s="27">
        <v>5</v>
      </c>
      <c r="C72" s="24" t="s">
        <v>352</v>
      </c>
      <c r="D72" s="93">
        <v>402</v>
      </c>
      <c r="E72" s="27">
        <v>170</v>
      </c>
      <c r="F72" s="95">
        <f t="shared" si="3"/>
        <v>42.288557213930353</v>
      </c>
      <c r="G72" s="27">
        <v>517</v>
      </c>
      <c r="H72" s="68">
        <v>108</v>
      </c>
      <c r="I72" s="95">
        <f t="shared" si="4"/>
        <v>20.889748549323016</v>
      </c>
      <c r="J72" s="68">
        <v>28</v>
      </c>
      <c r="K72" s="68">
        <v>28</v>
      </c>
      <c r="L72" s="95">
        <f t="shared" si="5"/>
        <v>100</v>
      </c>
      <c r="M72" s="45">
        <f>+Умумий!R72</f>
        <v>172</v>
      </c>
    </row>
    <row r="73" spans="1:13" s="49" customFormat="1" x14ac:dyDescent="0.25">
      <c r="B73" s="27">
        <v>6</v>
      </c>
      <c r="C73" s="24" t="s">
        <v>289</v>
      </c>
      <c r="D73" s="93">
        <v>249</v>
      </c>
      <c r="E73" s="27">
        <v>146</v>
      </c>
      <c r="F73" s="95">
        <f t="shared" si="3"/>
        <v>58.634538152610439</v>
      </c>
      <c r="G73" s="27">
        <v>285</v>
      </c>
      <c r="H73" s="68">
        <v>240</v>
      </c>
      <c r="I73" s="95">
        <f t="shared" si="4"/>
        <v>84.210526315789465</v>
      </c>
      <c r="J73" s="68">
        <v>18</v>
      </c>
      <c r="K73" s="68">
        <v>28</v>
      </c>
      <c r="L73" s="95">
        <f t="shared" si="5"/>
        <v>155.55555555555557</v>
      </c>
      <c r="M73" s="45">
        <f>+Умумий!R73</f>
        <v>572</v>
      </c>
    </row>
    <row r="74" spans="1:13" s="49" customFormat="1" x14ac:dyDescent="0.25">
      <c r="B74" s="27">
        <v>7</v>
      </c>
      <c r="C74" s="24" t="s">
        <v>81</v>
      </c>
      <c r="D74" s="93">
        <v>485</v>
      </c>
      <c r="E74" s="27">
        <v>180</v>
      </c>
      <c r="F74" s="95">
        <f t="shared" si="3"/>
        <v>37.113402061855673</v>
      </c>
      <c r="G74" s="27">
        <v>306</v>
      </c>
      <c r="H74" s="68">
        <v>215</v>
      </c>
      <c r="I74" s="95">
        <f t="shared" si="4"/>
        <v>70.261437908496731</v>
      </c>
      <c r="J74" s="68">
        <v>14</v>
      </c>
      <c r="K74" s="68">
        <v>42</v>
      </c>
      <c r="L74" s="95">
        <f t="shared" si="5"/>
        <v>300</v>
      </c>
      <c r="M74" s="45">
        <f>+Умумий!R74</f>
        <v>279</v>
      </c>
    </row>
    <row r="75" spans="1:13" s="49" customFormat="1" x14ac:dyDescent="0.25">
      <c r="B75" s="27">
        <v>8</v>
      </c>
      <c r="C75" s="24" t="s">
        <v>82</v>
      </c>
      <c r="D75" s="93">
        <v>310</v>
      </c>
      <c r="E75" s="27">
        <v>300</v>
      </c>
      <c r="F75" s="95">
        <f t="shared" si="3"/>
        <v>96.774193548387103</v>
      </c>
      <c r="G75" s="27">
        <v>417</v>
      </c>
      <c r="H75" s="68">
        <v>187</v>
      </c>
      <c r="I75" s="95">
        <f t="shared" si="4"/>
        <v>44.84412470023981</v>
      </c>
      <c r="J75" s="68">
        <v>21</v>
      </c>
      <c r="K75" s="68">
        <v>72</v>
      </c>
      <c r="L75" s="95">
        <f t="shared" si="5"/>
        <v>342.85714285714283</v>
      </c>
      <c r="M75" s="45">
        <f>+Умумий!R75</f>
        <v>201</v>
      </c>
    </row>
    <row r="76" spans="1:13" s="49" customFormat="1" x14ac:dyDescent="0.25">
      <c r="B76" s="27">
        <v>9</v>
      </c>
      <c r="C76" s="24" t="s">
        <v>83</v>
      </c>
      <c r="D76" s="93">
        <v>215</v>
      </c>
      <c r="E76" s="27">
        <v>123</v>
      </c>
      <c r="F76" s="95">
        <f t="shared" si="3"/>
        <v>57.20930232558139</v>
      </c>
      <c r="G76" s="27">
        <v>239</v>
      </c>
      <c r="H76" s="68">
        <v>152</v>
      </c>
      <c r="I76" s="95">
        <f t="shared" si="4"/>
        <v>63.598326359832633</v>
      </c>
      <c r="J76" s="68">
        <v>13</v>
      </c>
      <c r="K76" s="68">
        <v>43</v>
      </c>
      <c r="L76" s="95">
        <f t="shared" si="5"/>
        <v>330.76923076923077</v>
      </c>
      <c r="M76" s="45">
        <f>+Умумий!R76</f>
        <v>130</v>
      </c>
    </row>
    <row r="77" spans="1:13" s="49" customFormat="1" x14ac:dyDescent="0.25">
      <c r="B77" s="27">
        <v>10</v>
      </c>
      <c r="C77" s="24" t="s">
        <v>84</v>
      </c>
      <c r="D77" s="93">
        <v>210</v>
      </c>
      <c r="E77" s="27">
        <v>172</v>
      </c>
      <c r="F77" s="95">
        <f t="shared" si="3"/>
        <v>81.904761904761898</v>
      </c>
      <c r="G77" s="27">
        <v>338</v>
      </c>
      <c r="H77" s="68">
        <v>190</v>
      </c>
      <c r="I77" s="95">
        <f t="shared" si="4"/>
        <v>56.213017751479285</v>
      </c>
      <c r="J77" s="68">
        <v>17</v>
      </c>
      <c r="K77" s="68">
        <v>34</v>
      </c>
      <c r="L77" s="95">
        <f t="shared" si="5"/>
        <v>200</v>
      </c>
      <c r="M77" s="45">
        <f>+Умумий!R77</f>
        <v>245</v>
      </c>
    </row>
    <row r="78" spans="1:13" s="49" customFormat="1" x14ac:dyDescent="0.25">
      <c r="B78" s="27">
        <v>11</v>
      </c>
      <c r="C78" s="24" t="s">
        <v>85</v>
      </c>
      <c r="D78" s="93">
        <v>296</v>
      </c>
      <c r="E78" s="27">
        <v>84</v>
      </c>
      <c r="F78" s="95">
        <f t="shared" si="3"/>
        <v>28.378378378378379</v>
      </c>
      <c r="G78" s="27">
        <v>437</v>
      </c>
      <c r="H78" s="68">
        <v>118</v>
      </c>
      <c r="I78" s="95">
        <f t="shared" si="4"/>
        <v>27.002288329519452</v>
      </c>
      <c r="J78" s="68">
        <v>20</v>
      </c>
      <c r="K78" s="68">
        <v>30</v>
      </c>
      <c r="L78" s="95">
        <f t="shared" si="5"/>
        <v>150</v>
      </c>
      <c r="M78" s="45">
        <f>+Умумий!R78</f>
        <v>128</v>
      </c>
    </row>
    <row r="79" spans="1:13" s="49" customFormat="1" x14ac:dyDescent="0.25">
      <c r="B79" s="27">
        <v>12</v>
      </c>
      <c r="C79" s="24" t="s">
        <v>86</v>
      </c>
      <c r="D79" s="93">
        <v>492</v>
      </c>
      <c r="E79" s="27">
        <v>128</v>
      </c>
      <c r="F79" s="95">
        <f t="shared" si="3"/>
        <v>26.016260162601629</v>
      </c>
      <c r="G79" s="27">
        <v>540</v>
      </c>
      <c r="H79" s="68">
        <v>292</v>
      </c>
      <c r="I79" s="95">
        <f t="shared" si="4"/>
        <v>54.074074074074076</v>
      </c>
      <c r="J79" s="68">
        <v>29</v>
      </c>
      <c r="K79" s="68">
        <v>37</v>
      </c>
      <c r="L79" s="95">
        <f t="shared" si="5"/>
        <v>127.58620689655173</v>
      </c>
      <c r="M79" s="45">
        <f>+Умумий!R79</f>
        <v>438</v>
      </c>
    </row>
    <row r="80" spans="1:13" s="49" customFormat="1" x14ac:dyDescent="0.25">
      <c r="B80" s="27">
        <v>13</v>
      </c>
      <c r="C80" s="24" t="s">
        <v>87</v>
      </c>
      <c r="D80" s="93">
        <v>287</v>
      </c>
      <c r="E80" s="27">
        <v>147</v>
      </c>
      <c r="F80" s="95">
        <f t="shared" si="3"/>
        <v>51.219512195121951</v>
      </c>
      <c r="G80" s="27">
        <v>282</v>
      </c>
      <c r="H80" s="68">
        <v>291</v>
      </c>
      <c r="I80" s="95">
        <f t="shared" si="4"/>
        <v>103.19148936170212</v>
      </c>
      <c r="J80" s="68">
        <v>18</v>
      </c>
      <c r="K80" s="68">
        <v>100</v>
      </c>
      <c r="L80" s="95">
        <f t="shared" si="5"/>
        <v>555.55555555555554</v>
      </c>
      <c r="M80" s="45">
        <f>+Умумий!R80</f>
        <v>325</v>
      </c>
    </row>
    <row r="81" spans="1:13" s="49" customFormat="1" x14ac:dyDescent="0.25">
      <c r="B81" s="27">
        <v>14</v>
      </c>
      <c r="C81" s="24" t="s">
        <v>88</v>
      </c>
      <c r="D81" s="93">
        <v>271</v>
      </c>
      <c r="E81" s="27">
        <v>134</v>
      </c>
      <c r="F81" s="95">
        <f t="shared" si="3"/>
        <v>49.446494464944649</v>
      </c>
      <c r="G81" s="27">
        <v>374</v>
      </c>
      <c r="H81" s="68">
        <v>317</v>
      </c>
      <c r="I81" s="95">
        <f t="shared" si="4"/>
        <v>84.759358288770045</v>
      </c>
      <c r="J81" s="68">
        <v>19</v>
      </c>
      <c r="K81" s="68">
        <v>138</v>
      </c>
      <c r="L81" s="95">
        <f t="shared" si="5"/>
        <v>726.31578947368428</v>
      </c>
      <c r="M81" s="45">
        <f>+Умумий!R81</f>
        <v>511</v>
      </c>
    </row>
    <row r="82" spans="1:13" s="49" customFormat="1" x14ac:dyDescent="0.25">
      <c r="B82" s="27">
        <v>15</v>
      </c>
      <c r="C82" s="24" t="s">
        <v>89</v>
      </c>
      <c r="D82" s="93">
        <v>297</v>
      </c>
      <c r="E82" s="27">
        <v>203</v>
      </c>
      <c r="F82" s="95">
        <f t="shared" si="3"/>
        <v>68.350168350168346</v>
      </c>
      <c r="G82" s="27">
        <v>315</v>
      </c>
      <c r="H82" s="68">
        <v>274</v>
      </c>
      <c r="I82" s="95">
        <f t="shared" si="4"/>
        <v>86.984126984126988</v>
      </c>
      <c r="J82" s="68">
        <v>23</v>
      </c>
      <c r="K82" s="68">
        <v>106</v>
      </c>
      <c r="L82" s="95">
        <f t="shared" si="5"/>
        <v>460.86956521739131</v>
      </c>
      <c r="M82" s="45">
        <f>+Умумий!R82</f>
        <v>135</v>
      </c>
    </row>
    <row r="83" spans="1:13" s="47" customFormat="1" ht="23.25" customHeight="1" x14ac:dyDescent="0.25">
      <c r="A83" s="46">
        <v>1</v>
      </c>
      <c r="B83" s="97">
        <v>5</v>
      </c>
      <c r="C83" s="98" t="s">
        <v>90</v>
      </c>
      <c r="D83" s="99">
        <v>4866</v>
      </c>
      <c r="E83" s="97">
        <v>2625</v>
      </c>
      <c r="F83" s="100">
        <f t="shared" si="3"/>
        <v>53.945745992601722</v>
      </c>
      <c r="G83" s="97">
        <v>5734</v>
      </c>
      <c r="H83" s="97">
        <v>3331</v>
      </c>
      <c r="I83" s="100">
        <f t="shared" si="4"/>
        <v>58.092082316009765</v>
      </c>
      <c r="J83" s="97">
        <v>316</v>
      </c>
      <c r="K83" s="97">
        <v>893</v>
      </c>
      <c r="L83" s="100">
        <f t="shared" si="5"/>
        <v>282.59493670886076</v>
      </c>
      <c r="M83" s="43">
        <f>SUM(M68:M82)</f>
        <v>4577</v>
      </c>
    </row>
    <row r="84" spans="1:13" s="49" customFormat="1" x14ac:dyDescent="0.25">
      <c r="B84" s="27">
        <v>1</v>
      </c>
      <c r="C84" s="24" t="s">
        <v>91</v>
      </c>
      <c r="D84" s="93">
        <v>516</v>
      </c>
      <c r="E84" s="27">
        <v>436</v>
      </c>
      <c r="F84" s="95">
        <f t="shared" si="3"/>
        <v>84.496124031007753</v>
      </c>
      <c r="G84" s="27">
        <v>110</v>
      </c>
      <c r="H84" s="68">
        <v>112</v>
      </c>
      <c r="I84" s="95">
        <f t="shared" si="4"/>
        <v>101.81818181818181</v>
      </c>
      <c r="J84" s="68">
        <v>67</v>
      </c>
      <c r="K84" s="68">
        <v>46</v>
      </c>
      <c r="L84" s="95">
        <f t="shared" si="5"/>
        <v>68.656716417910445</v>
      </c>
      <c r="M84" s="45">
        <f>+Умумий!R84</f>
        <v>35</v>
      </c>
    </row>
    <row r="85" spans="1:13" s="49" customFormat="1" x14ac:dyDescent="0.25">
      <c r="B85" s="27">
        <v>2</v>
      </c>
      <c r="C85" s="24" t="s">
        <v>92</v>
      </c>
      <c r="D85" s="93">
        <v>287</v>
      </c>
      <c r="E85" s="27">
        <v>107</v>
      </c>
      <c r="F85" s="95">
        <f t="shared" si="3"/>
        <v>37.282229965156795</v>
      </c>
      <c r="G85" s="27">
        <v>172</v>
      </c>
      <c r="H85" s="68">
        <v>152</v>
      </c>
      <c r="I85" s="95">
        <f t="shared" si="4"/>
        <v>88.372093023255815</v>
      </c>
      <c r="J85" s="68">
        <v>37</v>
      </c>
      <c r="K85" s="68">
        <v>36</v>
      </c>
      <c r="L85" s="95">
        <f t="shared" si="5"/>
        <v>97.297297297297305</v>
      </c>
      <c r="M85" s="45">
        <f>+Умумий!R85</f>
        <v>22</v>
      </c>
    </row>
    <row r="86" spans="1:13" s="49" customFormat="1" x14ac:dyDescent="0.25">
      <c r="B86" s="27">
        <v>3</v>
      </c>
      <c r="C86" s="24" t="s">
        <v>354</v>
      </c>
      <c r="D86" s="93">
        <v>208</v>
      </c>
      <c r="E86" s="27">
        <v>111</v>
      </c>
      <c r="F86" s="95">
        <f t="shared" si="3"/>
        <v>53.365384615384613</v>
      </c>
      <c r="G86" s="27">
        <v>430</v>
      </c>
      <c r="H86" s="68">
        <v>391</v>
      </c>
      <c r="I86" s="95">
        <f t="shared" si="4"/>
        <v>90.930232558139537</v>
      </c>
      <c r="J86" s="68">
        <v>43</v>
      </c>
      <c r="K86" s="68">
        <v>20</v>
      </c>
      <c r="L86" s="95">
        <f t="shared" si="5"/>
        <v>46.511627906976742</v>
      </c>
      <c r="M86" s="45">
        <f>+Умумий!R86</f>
        <v>18</v>
      </c>
    </row>
    <row r="87" spans="1:13" s="49" customFormat="1" x14ac:dyDescent="0.25">
      <c r="B87" s="27">
        <v>4</v>
      </c>
      <c r="C87" s="24" t="s">
        <v>94</v>
      </c>
      <c r="D87" s="93">
        <v>200</v>
      </c>
      <c r="E87" s="27">
        <v>163</v>
      </c>
      <c r="F87" s="95">
        <f t="shared" si="3"/>
        <v>81.5</v>
      </c>
      <c r="G87" s="27">
        <v>400</v>
      </c>
      <c r="H87" s="68">
        <v>207</v>
      </c>
      <c r="I87" s="95">
        <f t="shared" si="4"/>
        <v>51.749999999999993</v>
      </c>
      <c r="J87" s="68">
        <v>37</v>
      </c>
      <c r="K87" s="68">
        <v>57</v>
      </c>
      <c r="L87" s="95">
        <f t="shared" si="5"/>
        <v>154.05405405405406</v>
      </c>
      <c r="M87" s="45">
        <f>+Умумий!R87</f>
        <v>11</v>
      </c>
    </row>
    <row r="88" spans="1:13" s="49" customFormat="1" x14ac:dyDescent="0.25">
      <c r="B88" s="27">
        <v>5</v>
      </c>
      <c r="C88" s="24" t="s">
        <v>95</v>
      </c>
      <c r="D88" s="93">
        <v>215</v>
      </c>
      <c r="E88" s="27">
        <v>152</v>
      </c>
      <c r="F88" s="95">
        <f t="shared" si="3"/>
        <v>70.697674418604649</v>
      </c>
      <c r="G88" s="27">
        <v>232</v>
      </c>
      <c r="H88" s="68">
        <v>286</v>
      </c>
      <c r="I88" s="95">
        <f t="shared" si="4"/>
        <v>123.27586206896552</v>
      </c>
      <c r="J88" s="68">
        <v>45</v>
      </c>
      <c r="K88" s="68">
        <v>52</v>
      </c>
      <c r="L88" s="95">
        <f t="shared" si="5"/>
        <v>115.55555555555554</v>
      </c>
      <c r="M88" s="45">
        <f>+Умумий!R88</f>
        <v>22</v>
      </c>
    </row>
    <row r="89" spans="1:13" s="49" customFormat="1" x14ac:dyDescent="0.25">
      <c r="B89" s="27">
        <v>6</v>
      </c>
      <c r="C89" s="24" t="s">
        <v>96</v>
      </c>
      <c r="D89" s="93">
        <v>116</v>
      </c>
      <c r="E89" s="27">
        <v>99</v>
      </c>
      <c r="F89" s="95">
        <f t="shared" si="3"/>
        <v>85.34482758620689</v>
      </c>
      <c r="G89" s="27">
        <v>350</v>
      </c>
      <c r="H89" s="68">
        <v>196</v>
      </c>
      <c r="I89" s="95">
        <f t="shared" si="4"/>
        <v>56.000000000000007</v>
      </c>
      <c r="J89" s="68">
        <v>28</v>
      </c>
      <c r="K89" s="68">
        <v>3</v>
      </c>
      <c r="L89" s="95">
        <f t="shared" si="5"/>
        <v>10.714285714285714</v>
      </c>
      <c r="M89" s="45">
        <f>+Умумий!R89</f>
        <v>14</v>
      </c>
    </row>
    <row r="90" spans="1:13" s="49" customFormat="1" x14ac:dyDescent="0.25">
      <c r="B90" s="27">
        <v>7</v>
      </c>
      <c r="C90" s="24" t="s">
        <v>290</v>
      </c>
      <c r="D90" s="93">
        <v>190</v>
      </c>
      <c r="E90" s="27">
        <v>126</v>
      </c>
      <c r="F90" s="95">
        <f t="shared" si="3"/>
        <v>66.315789473684205</v>
      </c>
      <c r="G90" s="27">
        <v>198</v>
      </c>
      <c r="H90" s="68">
        <v>121</v>
      </c>
      <c r="I90" s="95">
        <f t="shared" si="4"/>
        <v>61.111111111111114</v>
      </c>
      <c r="J90" s="68">
        <v>36</v>
      </c>
      <c r="K90" s="68">
        <v>27</v>
      </c>
      <c r="L90" s="95">
        <f t="shared" si="5"/>
        <v>75</v>
      </c>
      <c r="M90" s="45">
        <f>+Умумий!R90</f>
        <v>23</v>
      </c>
    </row>
    <row r="91" spans="1:13" s="49" customFormat="1" x14ac:dyDescent="0.25">
      <c r="B91" s="27">
        <v>8</v>
      </c>
      <c r="C91" s="24" t="s">
        <v>98</v>
      </c>
      <c r="D91" s="93">
        <v>235</v>
      </c>
      <c r="E91" s="27">
        <v>268</v>
      </c>
      <c r="F91" s="95">
        <f t="shared" si="3"/>
        <v>114.04255319148938</v>
      </c>
      <c r="G91" s="27">
        <v>253</v>
      </c>
      <c r="H91" s="68">
        <v>212</v>
      </c>
      <c r="I91" s="95">
        <f t="shared" si="4"/>
        <v>83.794466403162062</v>
      </c>
      <c r="J91" s="68">
        <v>31</v>
      </c>
      <c r="K91" s="68">
        <v>65</v>
      </c>
      <c r="L91" s="95">
        <f t="shared" si="5"/>
        <v>209.67741935483869</v>
      </c>
      <c r="M91" s="45">
        <f>+Умумий!R91</f>
        <v>38</v>
      </c>
    </row>
    <row r="92" spans="1:13" s="49" customFormat="1" x14ac:dyDescent="0.25">
      <c r="B92" s="27">
        <v>9</v>
      </c>
      <c r="C92" s="24" t="s">
        <v>99</v>
      </c>
      <c r="D92" s="93">
        <v>110</v>
      </c>
      <c r="E92" s="27">
        <v>60</v>
      </c>
      <c r="F92" s="95">
        <f t="shared" si="3"/>
        <v>54.54545454545454</v>
      </c>
      <c r="G92" s="27">
        <v>350</v>
      </c>
      <c r="H92" s="68">
        <v>138</v>
      </c>
      <c r="I92" s="95">
        <f t="shared" si="4"/>
        <v>39.428571428571431</v>
      </c>
      <c r="J92" s="68">
        <v>16</v>
      </c>
      <c r="K92" s="68">
        <v>16</v>
      </c>
      <c r="L92" s="95">
        <f t="shared" si="5"/>
        <v>100</v>
      </c>
      <c r="M92" s="45">
        <f>+Умумий!R92</f>
        <v>0</v>
      </c>
    </row>
    <row r="93" spans="1:13" s="49" customFormat="1" x14ac:dyDescent="0.25">
      <c r="B93" s="27">
        <v>10</v>
      </c>
      <c r="C93" s="24" t="s">
        <v>100</v>
      </c>
      <c r="D93" s="93">
        <v>245</v>
      </c>
      <c r="E93" s="27">
        <v>456</v>
      </c>
      <c r="F93" s="95">
        <f t="shared" si="3"/>
        <v>186.12244897959184</v>
      </c>
      <c r="G93" s="27">
        <v>216</v>
      </c>
      <c r="H93" s="68">
        <v>368</v>
      </c>
      <c r="I93" s="95">
        <f t="shared" si="4"/>
        <v>170.37037037037038</v>
      </c>
      <c r="J93" s="68">
        <v>49</v>
      </c>
      <c r="K93" s="68">
        <v>58</v>
      </c>
      <c r="L93" s="95">
        <f t="shared" si="5"/>
        <v>118.36734693877551</v>
      </c>
      <c r="M93" s="45">
        <f>+Умумий!R93</f>
        <v>46</v>
      </c>
    </row>
    <row r="94" spans="1:13" s="48" customFormat="1" ht="23.25" customHeight="1" x14ac:dyDescent="0.25">
      <c r="A94" s="46">
        <v>1</v>
      </c>
      <c r="B94" s="97">
        <v>6</v>
      </c>
      <c r="C94" s="98" t="s">
        <v>101</v>
      </c>
      <c r="D94" s="99">
        <v>2322</v>
      </c>
      <c r="E94" s="97">
        <v>1978</v>
      </c>
      <c r="F94" s="100">
        <f t="shared" si="3"/>
        <v>85.18518518518519</v>
      </c>
      <c r="G94" s="97">
        <v>2711</v>
      </c>
      <c r="H94" s="97">
        <v>2183</v>
      </c>
      <c r="I94" s="100">
        <f t="shared" si="4"/>
        <v>80.523791958686829</v>
      </c>
      <c r="J94" s="97">
        <v>389</v>
      </c>
      <c r="K94" s="97">
        <v>380</v>
      </c>
      <c r="L94" s="100">
        <f t="shared" si="5"/>
        <v>97.686375321336754</v>
      </c>
      <c r="M94" s="43">
        <f>SUM(M84:M93)</f>
        <v>229</v>
      </c>
    </row>
    <row r="95" spans="1:13" s="49" customFormat="1" x14ac:dyDescent="0.25">
      <c r="B95" s="43">
        <v>1</v>
      </c>
      <c r="C95" s="42" t="s">
        <v>102</v>
      </c>
      <c r="D95" s="94">
        <v>751</v>
      </c>
      <c r="E95" s="43">
        <v>524</v>
      </c>
      <c r="F95" s="95">
        <f t="shared" si="3"/>
        <v>69.773635153129163</v>
      </c>
      <c r="G95" s="43">
        <v>1040</v>
      </c>
      <c r="H95" s="44">
        <v>114</v>
      </c>
      <c r="I95" s="95">
        <f t="shared" si="4"/>
        <v>10.961538461538462</v>
      </c>
      <c r="J95" s="44">
        <v>47</v>
      </c>
      <c r="K95" s="44">
        <v>77</v>
      </c>
      <c r="L95" s="95">
        <f t="shared" si="5"/>
        <v>163.82978723404256</v>
      </c>
      <c r="M95" s="45">
        <f>++Умумий!R95</f>
        <v>13</v>
      </c>
    </row>
    <row r="96" spans="1:13" s="49" customFormat="1" x14ac:dyDescent="0.25">
      <c r="B96" s="43">
        <v>2</v>
      </c>
      <c r="C96" s="42" t="s">
        <v>356</v>
      </c>
      <c r="D96" s="94">
        <v>375</v>
      </c>
      <c r="E96" s="43">
        <v>286</v>
      </c>
      <c r="F96" s="95">
        <f t="shared" si="3"/>
        <v>76.266666666666666</v>
      </c>
      <c r="G96" s="43">
        <v>520</v>
      </c>
      <c r="H96" s="44">
        <v>121</v>
      </c>
      <c r="I96" s="95">
        <f t="shared" si="4"/>
        <v>23.26923076923077</v>
      </c>
      <c r="J96" s="44">
        <v>22</v>
      </c>
      <c r="K96" s="44">
        <v>32</v>
      </c>
      <c r="L96" s="95">
        <f t="shared" si="5"/>
        <v>145.45454545454547</v>
      </c>
      <c r="M96" s="45">
        <f>++Умумий!R96</f>
        <v>8</v>
      </c>
    </row>
    <row r="97" spans="1:13" s="49" customFormat="1" x14ac:dyDescent="0.25">
      <c r="B97" s="43">
        <v>3</v>
      </c>
      <c r="C97" s="42" t="s">
        <v>104</v>
      </c>
      <c r="D97" s="94">
        <v>500</v>
      </c>
      <c r="E97" s="43">
        <v>536</v>
      </c>
      <c r="F97" s="95">
        <f t="shared" si="3"/>
        <v>107.2</v>
      </c>
      <c r="G97" s="43">
        <v>693</v>
      </c>
      <c r="H97" s="44">
        <v>58</v>
      </c>
      <c r="I97" s="95">
        <f t="shared" si="4"/>
        <v>8.3694083694083687</v>
      </c>
      <c r="J97" s="44">
        <v>31</v>
      </c>
      <c r="K97" s="44">
        <v>77</v>
      </c>
      <c r="L97" s="95">
        <f t="shared" si="5"/>
        <v>248.38709677419354</v>
      </c>
      <c r="M97" s="45">
        <f>++Умумий!R97</f>
        <v>77</v>
      </c>
    </row>
    <row r="98" spans="1:13" s="49" customFormat="1" x14ac:dyDescent="0.25">
      <c r="B98" s="43">
        <v>4</v>
      </c>
      <c r="C98" s="42" t="s">
        <v>105</v>
      </c>
      <c r="D98" s="94">
        <v>500</v>
      </c>
      <c r="E98" s="43">
        <v>470</v>
      </c>
      <c r="F98" s="95">
        <f t="shared" si="3"/>
        <v>94</v>
      </c>
      <c r="G98" s="43">
        <v>693</v>
      </c>
      <c r="H98" s="44">
        <v>76</v>
      </c>
      <c r="I98" s="95">
        <f t="shared" si="4"/>
        <v>10.966810966810966</v>
      </c>
      <c r="J98" s="44">
        <v>31</v>
      </c>
      <c r="K98" s="44">
        <v>146</v>
      </c>
      <c r="L98" s="95">
        <f t="shared" si="5"/>
        <v>470.9677419354839</v>
      </c>
      <c r="M98" s="45">
        <f>++Умумий!R98</f>
        <v>86</v>
      </c>
    </row>
    <row r="99" spans="1:13" s="49" customFormat="1" x14ac:dyDescent="0.25">
      <c r="B99" s="43">
        <v>5</v>
      </c>
      <c r="C99" s="42" t="s">
        <v>106</v>
      </c>
      <c r="D99" s="94">
        <v>563</v>
      </c>
      <c r="E99" s="43">
        <v>299</v>
      </c>
      <c r="F99" s="95">
        <f t="shared" si="3"/>
        <v>53.108348134991125</v>
      </c>
      <c r="G99" s="43">
        <v>780</v>
      </c>
      <c r="H99" s="44">
        <v>86</v>
      </c>
      <c r="I99" s="95">
        <f t="shared" si="4"/>
        <v>11.025641025641026</v>
      </c>
      <c r="J99" s="44">
        <v>35</v>
      </c>
      <c r="K99" s="44">
        <v>46</v>
      </c>
      <c r="L99" s="95">
        <f t="shared" si="5"/>
        <v>131.42857142857142</v>
      </c>
      <c r="M99" s="45">
        <f>++Умумий!R99</f>
        <v>38</v>
      </c>
    </row>
    <row r="100" spans="1:13" s="49" customFormat="1" x14ac:dyDescent="0.25">
      <c r="B100" s="43">
        <v>6</v>
      </c>
      <c r="C100" s="42" t="s">
        <v>107</v>
      </c>
      <c r="D100" s="94">
        <v>688</v>
      </c>
      <c r="E100" s="43">
        <v>1007</v>
      </c>
      <c r="F100" s="95">
        <f t="shared" si="3"/>
        <v>146.36627906976744</v>
      </c>
      <c r="G100" s="43">
        <v>953</v>
      </c>
      <c r="H100" s="44">
        <v>179</v>
      </c>
      <c r="I100" s="95">
        <f t="shared" si="4"/>
        <v>18.782791185729273</v>
      </c>
      <c r="J100" s="44">
        <v>43</v>
      </c>
      <c r="K100" s="44">
        <v>50</v>
      </c>
      <c r="L100" s="95">
        <f t="shared" si="5"/>
        <v>116.27906976744187</v>
      </c>
      <c r="M100" s="45">
        <f>++Умумий!R100</f>
        <v>28</v>
      </c>
    </row>
    <row r="101" spans="1:13" s="49" customFormat="1" x14ac:dyDescent="0.25">
      <c r="B101" s="43">
        <v>7</v>
      </c>
      <c r="C101" s="42" t="s">
        <v>357</v>
      </c>
      <c r="D101" s="94">
        <v>688</v>
      </c>
      <c r="E101" s="43">
        <v>353</v>
      </c>
      <c r="F101" s="95">
        <f t="shared" si="3"/>
        <v>51.308139534883722</v>
      </c>
      <c r="G101" s="43">
        <v>953</v>
      </c>
      <c r="H101" s="44">
        <v>101</v>
      </c>
      <c r="I101" s="95">
        <f t="shared" si="4"/>
        <v>10.598111227701994</v>
      </c>
      <c r="J101" s="44">
        <v>43</v>
      </c>
      <c r="K101" s="44">
        <v>29</v>
      </c>
      <c r="L101" s="95">
        <f t="shared" si="5"/>
        <v>67.441860465116278</v>
      </c>
      <c r="M101" s="45">
        <f>++Умумий!R101</f>
        <v>0</v>
      </c>
    </row>
    <row r="102" spans="1:13" s="49" customFormat="1" x14ac:dyDescent="0.25">
      <c r="B102" s="43">
        <v>8</v>
      </c>
      <c r="C102" s="42" t="s">
        <v>109</v>
      </c>
      <c r="D102" s="94">
        <v>500</v>
      </c>
      <c r="E102" s="43">
        <v>547</v>
      </c>
      <c r="F102" s="95">
        <f t="shared" si="3"/>
        <v>109.4</v>
      </c>
      <c r="G102" s="43">
        <v>693</v>
      </c>
      <c r="H102" s="44">
        <v>296</v>
      </c>
      <c r="I102" s="95">
        <f t="shared" si="4"/>
        <v>42.712842712842715</v>
      </c>
      <c r="J102" s="44">
        <v>31</v>
      </c>
      <c r="K102" s="44">
        <v>89</v>
      </c>
      <c r="L102" s="95">
        <f t="shared" si="5"/>
        <v>287.09677419354841</v>
      </c>
      <c r="M102" s="45">
        <f>++Умумий!R102</f>
        <v>19</v>
      </c>
    </row>
    <row r="103" spans="1:13" s="49" customFormat="1" x14ac:dyDescent="0.25">
      <c r="B103" s="43">
        <v>9</v>
      </c>
      <c r="C103" s="42" t="s">
        <v>358</v>
      </c>
      <c r="D103" s="94">
        <v>500</v>
      </c>
      <c r="E103" s="43">
        <v>495</v>
      </c>
      <c r="F103" s="95">
        <f t="shared" si="3"/>
        <v>99</v>
      </c>
      <c r="G103" s="43">
        <v>693</v>
      </c>
      <c r="H103" s="44">
        <v>441</v>
      </c>
      <c r="I103" s="95">
        <f t="shared" si="4"/>
        <v>63.636363636363633</v>
      </c>
      <c r="J103" s="44">
        <v>31</v>
      </c>
      <c r="K103" s="44">
        <v>39</v>
      </c>
      <c r="L103" s="95">
        <f t="shared" si="5"/>
        <v>125.80645161290323</v>
      </c>
      <c r="M103" s="45">
        <f>++Умумий!R103</f>
        <v>24</v>
      </c>
    </row>
    <row r="104" spans="1:13" s="49" customFormat="1" x14ac:dyDescent="0.25">
      <c r="B104" s="43">
        <v>10</v>
      </c>
      <c r="C104" s="42" t="s">
        <v>359</v>
      </c>
      <c r="D104" s="94">
        <v>438</v>
      </c>
      <c r="E104" s="43">
        <v>335</v>
      </c>
      <c r="F104" s="95">
        <f t="shared" si="3"/>
        <v>76.484018264840188</v>
      </c>
      <c r="G104" s="43">
        <v>606</v>
      </c>
      <c r="H104" s="44">
        <v>355</v>
      </c>
      <c r="I104" s="95">
        <f t="shared" si="4"/>
        <v>58.580858085808586</v>
      </c>
      <c r="J104" s="44">
        <v>28</v>
      </c>
      <c r="K104" s="44">
        <v>147</v>
      </c>
      <c r="L104" s="95">
        <f t="shared" si="5"/>
        <v>525</v>
      </c>
      <c r="M104" s="45">
        <f>++Умумий!R104</f>
        <v>99</v>
      </c>
    </row>
    <row r="105" spans="1:13" s="49" customFormat="1" x14ac:dyDescent="0.25">
      <c r="B105" s="43">
        <v>11</v>
      </c>
      <c r="C105" s="42" t="s">
        <v>112</v>
      </c>
      <c r="D105" s="94">
        <v>688</v>
      </c>
      <c r="E105" s="43">
        <v>367</v>
      </c>
      <c r="F105" s="95">
        <f t="shared" si="3"/>
        <v>53.343023255813947</v>
      </c>
      <c r="G105" s="43">
        <v>953</v>
      </c>
      <c r="H105" s="44">
        <v>298</v>
      </c>
      <c r="I105" s="95">
        <f t="shared" si="4"/>
        <v>31.269674711437567</v>
      </c>
      <c r="J105" s="44">
        <v>42</v>
      </c>
      <c r="K105" s="44">
        <v>50</v>
      </c>
      <c r="L105" s="95">
        <f t="shared" si="5"/>
        <v>119.04761904761905</v>
      </c>
      <c r="M105" s="45">
        <f>++Умумий!R105</f>
        <v>23</v>
      </c>
    </row>
    <row r="106" spans="1:13" s="49" customFormat="1" x14ac:dyDescent="0.25">
      <c r="B106" s="43">
        <v>12</v>
      </c>
      <c r="C106" s="42" t="s">
        <v>360</v>
      </c>
      <c r="D106" s="94">
        <v>625</v>
      </c>
      <c r="E106" s="43">
        <v>366</v>
      </c>
      <c r="F106" s="95">
        <f t="shared" si="3"/>
        <v>58.56</v>
      </c>
      <c r="G106" s="43">
        <v>867</v>
      </c>
      <c r="H106" s="44">
        <v>355</v>
      </c>
      <c r="I106" s="95">
        <f t="shared" si="4"/>
        <v>40.945790080738178</v>
      </c>
      <c r="J106" s="44">
        <v>37</v>
      </c>
      <c r="K106" s="44">
        <v>52</v>
      </c>
      <c r="L106" s="95">
        <f t="shared" si="5"/>
        <v>140.54054054054055</v>
      </c>
      <c r="M106" s="45">
        <f>++Умумий!R106</f>
        <v>30</v>
      </c>
    </row>
    <row r="107" spans="1:13" s="47" customFormat="1" ht="23.25" customHeight="1" x14ac:dyDescent="0.25">
      <c r="A107" s="46">
        <v>1</v>
      </c>
      <c r="B107" s="97">
        <v>7</v>
      </c>
      <c r="C107" s="98" t="s">
        <v>114</v>
      </c>
      <c r="D107" s="99">
        <v>6816</v>
      </c>
      <c r="E107" s="97">
        <v>5585</v>
      </c>
      <c r="F107" s="100">
        <f t="shared" si="3"/>
        <v>81.939553990610321</v>
      </c>
      <c r="G107" s="97">
        <v>9444</v>
      </c>
      <c r="H107" s="97">
        <v>2480</v>
      </c>
      <c r="I107" s="100">
        <f t="shared" si="4"/>
        <v>26.260059296908089</v>
      </c>
      <c r="J107" s="97">
        <v>421</v>
      </c>
      <c r="K107" s="97">
        <v>834</v>
      </c>
      <c r="L107" s="100">
        <f t="shared" si="5"/>
        <v>198.09976247030878</v>
      </c>
      <c r="M107" s="43">
        <f>SUM(M95:M106)</f>
        <v>445</v>
      </c>
    </row>
    <row r="108" spans="1:13" s="49" customFormat="1" x14ac:dyDescent="0.25">
      <c r="B108" s="27">
        <v>1</v>
      </c>
      <c r="C108" s="24" t="s">
        <v>362</v>
      </c>
      <c r="D108" s="93">
        <v>841</v>
      </c>
      <c r="E108" s="27">
        <v>1865</v>
      </c>
      <c r="F108" s="95">
        <f t="shared" si="3"/>
        <v>221.75980975029725</v>
      </c>
      <c r="G108" s="27">
        <v>488</v>
      </c>
      <c r="H108" s="68">
        <v>288</v>
      </c>
      <c r="I108" s="95">
        <f t="shared" si="4"/>
        <v>59.016393442622949</v>
      </c>
      <c r="J108" s="68">
        <v>74</v>
      </c>
      <c r="K108" s="68">
        <v>74</v>
      </c>
      <c r="L108" s="95">
        <f t="shared" si="5"/>
        <v>100</v>
      </c>
      <c r="M108" s="45">
        <f>++Умумий!R108</f>
        <v>258</v>
      </c>
    </row>
    <row r="109" spans="1:13" s="49" customFormat="1" x14ac:dyDescent="0.25">
      <c r="B109" s="27">
        <v>2</v>
      </c>
      <c r="C109" s="24" t="s">
        <v>363</v>
      </c>
      <c r="D109" s="93">
        <v>276</v>
      </c>
      <c r="E109" s="27">
        <v>272</v>
      </c>
      <c r="F109" s="95">
        <f t="shared" si="3"/>
        <v>98.550724637681171</v>
      </c>
      <c r="G109" s="27">
        <v>375</v>
      </c>
      <c r="H109" s="68">
        <v>201</v>
      </c>
      <c r="I109" s="95">
        <f t="shared" si="4"/>
        <v>53.6</v>
      </c>
      <c r="J109" s="68">
        <v>12</v>
      </c>
      <c r="K109" s="68">
        <v>8</v>
      </c>
      <c r="L109" s="95">
        <f t="shared" si="5"/>
        <v>66.666666666666657</v>
      </c>
      <c r="M109" s="45">
        <f>++Умумий!R109</f>
        <v>110</v>
      </c>
    </row>
    <row r="110" spans="1:13" s="49" customFormat="1" x14ac:dyDescent="0.25">
      <c r="B110" s="27">
        <v>3</v>
      </c>
      <c r="C110" s="24" t="s">
        <v>364</v>
      </c>
      <c r="D110" s="93">
        <v>301</v>
      </c>
      <c r="E110" s="27">
        <v>237</v>
      </c>
      <c r="F110" s="95">
        <f t="shared" si="3"/>
        <v>78.737541528239205</v>
      </c>
      <c r="G110" s="27">
        <v>391</v>
      </c>
      <c r="H110" s="68">
        <v>400</v>
      </c>
      <c r="I110" s="95">
        <f t="shared" si="4"/>
        <v>102.30179028132993</v>
      </c>
      <c r="J110" s="68">
        <v>23</v>
      </c>
      <c r="K110" s="68">
        <v>21</v>
      </c>
      <c r="L110" s="95">
        <f t="shared" si="5"/>
        <v>91.304347826086953</v>
      </c>
      <c r="M110" s="45">
        <f>++Умумий!R110</f>
        <v>150</v>
      </c>
    </row>
    <row r="111" spans="1:13" s="49" customFormat="1" x14ac:dyDescent="0.25">
      <c r="B111" s="27">
        <v>4</v>
      </c>
      <c r="C111" s="24" t="s">
        <v>118</v>
      </c>
      <c r="D111" s="93">
        <v>324</v>
      </c>
      <c r="E111" s="27">
        <v>334</v>
      </c>
      <c r="F111" s="95">
        <f t="shared" si="3"/>
        <v>103.08641975308642</v>
      </c>
      <c r="G111" s="27">
        <v>399</v>
      </c>
      <c r="H111" s="68">
        <v>81</v>
      </c>
      <c r="I111" s="95">
        <f t="shared" si="4"/>
        <v>20.300751879699249</v>
      </c>
      <c r="J111" s="68">
        <v>26</v>
      </c>
      <c r="K111" s="68">
        <v>24</v>
      </c>
      <c r="L111" s="95">
        <f t="shared" si="5"/>
        <v>92.307692307692307</v>
      </c>
      <c r="M111" s="45">
        <f>++Умумий!R111</f>
        <v>66</v>
      </c>
    </row>
    <row r="112" spans="1:13" s="49" customFormat="1" x14ac:dyDescent="0.25">
      <c r="B112" s="27">
        <v>5</v>
      </c>
      <c r="C112" s="24" t="s">
        <v>119</v>
      </c>
      <c r="D112" s="93">
        <v>379</v>
      </c>
      <c r="E112" s="27">
        <v>514</v>
      </c>
      <c r="F112" s="95">
        <f t="shared" si="3"/>
        <v>135.62005277044855</v>
      </c>
      <c r="G112" s="27">
        <v>395</v>
      </c>
      <c r="H112" s="68">
        <v>311</v>
      </c>
      <c r="I112" s="95">
        <f t="shared" si="4"/>
        <v>78.734177215189874</v>
      </c>
      <c r="J112" s="68">
        <v>23</v>
      </c>
      <c r="K112" s="68">
        <v>32</v>
      </c>
      <c r="L112" s="95">
        <f t="shared" si="5"/>
        <v>139.13043478260869</v>
      </c>
      <c r="M112" s="45">
        <f>++Умумий!R112</f>
        <v>251</v>
      </c>
    </row>
    <row r="113" spans="1:13" s="49" customFormat="1" x14ac:dyDescent="0.25">
      <c r="B113" s="27">
        <v>6</v>
      </c>
      <c r="C113" s="24" t="s">
        <v>120</v>
      </c>
      <c r="D113" s="93">
        <v>374</v>
      </c>
      <c r="E113" s="27">
        <v>506</v>
      </c>
      <c r="F113" s="95">
        <f t="shared" si="3"/>
        <v>135.29411764705884</v>
      </c>
      <c r="G113" s="27">
        <v>413</v>
      </c>
      <c r="H113" s="68">
        <v>208</v>
      </c>
      <c r="I113" s="95">
        <f t="shared" si="4"/>
        <v>50.363196125907997</v>
      </c>
      <c r="J113" s="68">
        <v>33</v>
      </c>
      <c r="K113" s="68">
        <v>62</v>
      </c>
      <c r="L113" s="95">
        <f t="shared" si="5"/>
        <v>187.87878787878788</v>
      </c>
      <c r="M113" s="45">
        <f>++Умумий!R113</f>
        <v>123</v>
      </c>
    </row>
    <row r="114" spans="1:13" s="49" customFormat="1" x14ac:dyDescent="0.25">
      <c r="B114" s="27">
        <v>7</v>
      </c>
      <c r="C114" s="24" t="s">
        <v>365</v>
      </c>
      <c r="D114" s="93">
        <v>441</v>
      </c>
      <c r="E114" s="27">
        <v>447</v>
      </c>
      <c r="F114" s="95">
        <f t="shared" si="3"/>
        <v>101.36054421768708</v>
      </c>
      <c r="G114" s="27">
        <v>422</v>
      </c>
      <c r="H114" s="68">
        <v>102</v>
      </c>
      <c r="I114" s="95">
        <f t="shared" si="4"/>
        <v>24.170616113744074</v>
      </c>
      <c r="J114" s="68">
        <v>38</v>
      </c>
      <c r="K114" s="68">
        <v>33</v>
      </c>
      <c r="L114" s="95">
        <f t="shared" si="5"/>
        <v>86.842105263157904</v>
      </c>
      <c r="M114" s="45">
        <f>++Умумий!R114</f>
        <v>177</v>
      </c>
    </row>
    <row r="115" spans="1:13" s="49" customFormat="1" x14ac:dyDescent="0.25">
      <c r="B115" s="27">
        <v>8</v>
      </c>
      <c r="C115" s="24" t="s">
        <v>366</v>
      </c>
      <c r="D115" s="93">
        <v>310</v>
      </c>
      <c r="E115" s="27">
        <v>311</v>
      </c>
      <c r="F115" s="95">
        <f t="shared" si="3"/>
        <v>100.32258064516128</v>
      </c>
      <c r="G115" s="27">
        <v>388</v>
      </c>
      <c r="H115" s="68">
        <v>353</v>
      </c>
      <c r="I115" s="95">
        <f t="shared" si="4"/>
        <v>90.979381443298962</v>
      </c>
      <c r="J115" s="68">
        <v>19</v>
      </c>
      <c r="K115" s="68">
        <v>56</v>
      </c>
      <c r="L115" s="95">
        <f t="shared" si="5"/>
        <v>294.73684210526312</v>
      </c>
      <c r="M115" s="45">
        <f>++Умумий!R115</f>
        <v>279</v>
      </c>
    </row>
    <row r="116" spans="1:13" s="49" customFormat="1" x14ac:dyDescent="0.25">
      <c r="B116" s="27">
        <v>9</v>
      </c>
      <c r="C116" s="24" t="s">
        <v>123</v>
      </c>
      <c r="D116" s="93">
        <v>300</v>
      </c>
      <c r="E116" s="27">
        <v>323</v>
      </c>
      <c r="F116" s="95">
        <f t="shared" si="3"/>
        <v>107.66666666666667</v>
      </c>
      <c r="G116" s="27">
        <v>409</v>
      </c>
      <c r="H116" s="68">
        <v>267</v>
      </c>
      <c r="I116" s="95">
        <f t="shared" si="4"/>
        <v>65.281173594132028</v>
      </c>
      <c r="J116" s="68">
        <v>30</v>
      </c>
      <c r="K116" s="68">
        <v>27</v>
      </c>
      <c r="L116" s="95">
        <f t="shared" si="5"/>
        <v>90</v>
      </c>
      <c r="M116" s="45">
        <f>++Умумий!R116</f>
        <v>2</v>
      </c>
    </row>
    <row r="117" spans="1:13" s="49" customFormat="1" x14ac:dyDescent="0.25">
      <c r="B117" s="27">
        <v>10</v>
      </c>
      <c r="C117" s="24" t="s">
        <v>367</v>
      </c>
      <c r="D117" s="93">
        <v>416</v>
      </c>
      <c r="E117" s="27">
        <v>434</v>
      </c>
      <c r="F117" s="95">
        <f t="shared" si="3"/>
        <v>104.32692307692308</v>
      </c>
      <c r="G117" s="27">
        <v>414</v>
      </c>
      <c r="H117" s="68">
        <v>76</v>
      </c>
      <c r="I117" s="95">
        <f t="shared" si="4"/>
        <v>18.357487922705314</v>
      </c>
      <c r="J117" s="68">
        <v>33</v>
      </c>
      <c r="K117" s="68">
        <v>56</v>
      </c>
      <c r="L117" s="95">
        <f t="shared" si="5"/>
        <v>169.69696969696969</v>
      </c>
      <c r="M117" s="45">
        <f>++Умумий!R117</f>
        <v>47</v>
      </c>
    </row>
    <row r="118" spans="1:13" s="49" customFormat="1" x14ac:dyDescent="0.25">
      <c r="B118" s="27">
        <v>11</v>
      </c>
      <c r="C118" s="24" t="s">
        <v>125</v>
      </c>
      <c r="D118" s="93">
        <v>371</v>
      </c>
      <c r="E118" s="27">
        <v>366</v>
      </c>
      <c r="F118" s="95">
        <f t="shared" si="3"/>
        <v>98.652291105121293</v>
      </c>
      <c r="G118" s="27">
        <v>392</v>
      </c>
      <c r="H118" s="68">
        <v>535</v>
      </c>
      <c r="I118" s="95">
        <f t="shared" si="4"/>
        <v>136.4795918367347</v>
      </c>
      <c r="J118" s="68">
        <v>20</v>
      </c>
      <c r="K118" s="68">
        <v>40</v>
      </c>
      <c r="L118" s="95">
        <f t="shared" si="5"/>
        <v>200</v>
      </c>
      <c r="M118" s="45">
        <f>++Умумий!R118</f>
        <v>274</v>
      </c>
    </row>
    <row r="119" spans="1:13" s="49" customFormat="1" x14ac:dyDescent="0.25">
      <c r="B119" s="27">
        <v>12</v>
      </c>
      <c r="C119" s="24" t="s">
        <v>368</v>
      </c>
      <c r="D119" s="93">
        <v>512</v>
      </c>
      <c r="E119" s="27">
        <v>447</v>
      </c>
      <c r="F119" s="95">
        <f t="shared" si="3"/>
        <v>87.3046875</v>
      </c>
      <c r="G119" s="27">
        <v>441</v>
      </c>
      <c r="H119" s="68">
        <v>117</v>
      </c>
      <c r="I119" s="95">
        <f t="shared" si="4"/>
        <v>26.530612244897959</v>
      </c>
      <c r="J119" s="68">
        <v>48</v>
      </c>
      <c r="K119" s="68">
        <v>32</v>
      </c>
      <c r="L119" s="95">
        <f t="shared" si="5"/>
        <v>66.666666666666657</v>
      </c>
      <c r="M119" s="45">
        <f>++Умумий!R119</f>
        <v>222</v>
      </c>
    </row>
    <row r="120" spans="1:13" s="49" customFormat="1" x14ac:dyDescent="0.25">
      <c r="B120" s="27">
        <v>13</v>
      </c>
      <c r="C120" s="24" t="s">
        <v>369</v>
      </c>
      <c r="D120" s="93">
        <v>452</v>
      </c>
      <c r="E120" s="27">
        <v>539</v>
      </c>
      <c r="F120" s="95">
        <f t="shared" si="3"/>
        <v>119.24778761061947</v>
      </c>
      <c r="G120" s="27">
        <v>416</v>
      </c>
      <c r="H120" s="68">
        <v>98</v>
      </c>
      <c r="I120" s="95">
        <f t="shared" si="4"/>
        <v>23.557692307692307</v>
      </c>
      <c r="J120" s="68">
        <v>35</v>
      </c>
      <c r="K120" s="68">
        <v>29</v>
      </c>
      <c r="L120" s="95">
        <f t="shared" si="5"/>
        <v>82.857142857142861</v>
      </c>
      <c r="M120" s="45">
        <f>++Умумий!R120</f>
        <v>162</v>
      </c>
    </row>
    <row r="121" spans="1:13" s="49" customFormat="1" x14ac:dyDescent="0.25">
      <c r="B121" s="27">
        <v>14</v>
      </c>
      <c r="C121" s="24" t="s">
        <v>128</v>
      </c>
      <c r="D121" s="93">
        <v>278</v>
      </c>
      <c r="E121" s="27">
        <v>196</v>
      </c>
      <c r="F121" s="95">
        <f t="shared" si="3"/>
        <v>70.503597122302153</v>
      </c>
      <c r="G121" s="27">
        <v>389</v>
      </c>
      <c r="H121" s="68">
        <v>122</v>
      </c>
      <c r="I121" s="95">
        <f t="shared" si="4"/>
        <v>31.362467866323907</v>
      </c>
      <c r="J121" s="68">
        <v>20</v>
      </c>
      <c r="K121" s="68">
        <v>22</v>
      </c>
      <c r="L121" s="95">
        <f t="shared" si="5"/>
        <v>110.00000000000001</v>
      </c>
      <c r="M121" s="45">
        <f>++Умумий!R121</f>
        <v>83</v>
      </c>
    </row>
    <row r="122" spans="1:13" s="49" customFormat="1" x14ac:dyDescent="0.25">
      <c r="B122" s="27">
        <v>15</v>
      </c>
      <c r="C122" s="24" t="s">
        <v>129</v>
      </c>
      <c r="D122" s="93">
        <v>439</v>
      </c>
      <c r="E122" s="27">
        <v>523</v>
      </c>
      <c r="F122" s="95">
        <f t="shared" si="3"/>
        <v>119.13439635535308</v>
      </c>
      <c r="G122" s="27">
        <v>478</v>
      </c>
      <c r="H122" s="68">
        <v>174</v>
      </c>
      <c r="I122" s="95">
        <f t="shared" si="4"/>
        <v>36.401673640167367</v>
      </c>
      <c r="J122" s="68">
        <v>61</v>
      </c>
      <c r="K122" s="68">
        <v>35</v>
      </c>
      <c r="L122" s="95">
        <f t="shared" si="5"/>
        <v>57.377049180327866</v>
      </c>
      <c r="M122" s="45">
        <f>++Умумий!R122</f>
        <v>99</v>
      </c>
    </row>
    <row r="123" spans="1:13" s="49" customFormat="1" x14ac:dyDescent="0.25">
      <c r="B123" s="27">
        <v>16</v>
      </c>
      <c r="C123" s="24" t="s">
        <v>370</v>
      </c>
      <c r="D123" s="93">
        <v>348</v>
      </c>
      <c r="E123" s="27">
        <v>1140</v>
      </c>
      <c r="F123" s="95">
        <f t="shared" si="3"/>
        <v>327.58620689655174</v>
      </c>
      <c r="G123" s="27">
        <v>398</v>
      </c>
      <c r="H123" s="68">
        <v>50</v>
      </c>
      <c r="I123" s="95">
        <f t="shared" si="4"/>
        <v>12.562814070351758</v>
      </c>
      <c r="J123" s="68">
        <v>24</v>
      </c>
      <c r="K123" s="68">
        <v>30</v>
      </c>
      <c r="L123" s="95">
        <f t="shared" si="5"/>
        <v>125</v>
      </c>
      <c r="M123" s="45">
        <f>++Умумий!R123</f>
        <v>80</v>
      </c>
    </row>
    <row r="124" spans="1:13" s="48" customFormat="1" ht="23.25" customHeight="1" x14ac:dyDescent="0.25">
      <c r="A124" s="46">
        <v>1</v>
      </c>
      <c r="B124" s="97">
        <v>8</v>
      </c>
      <c r="C124" s="98" t="s">
        <v>131</v>
      </c>
      <c r="D124" s="99">
        <v>6362</v>
      </c>
      <c r="E124" s="97">
        <v>8454</v>
      </c>
      <c r="F124" s="100">
        <f t="shared" si="3"/>
        <v>132.8827412763282</v>
      </c>
      <c r="G124" s="97">
        <v>6608</v>
      </c>
      <c r="H124" s="97">
        <v>3383</v>
      </c>
      <c r="I124" s="100">
        <f t="shared" si="4"/>
        <v>51.195520581113804</v>
      </c>
      <c r="J124" s="97">
        <v>519</v>
      </c>
      <c r="K124" s="97">
        <v>581</v>
      </c>
      <c r="L124" s="100">
        <f t="shared" si="5"/>
        <v>111.94605009633911</v>
      </c>
      <c r="M124" s="43">
        <f>SUM(M108:M123)</f>
        <v>2383</v>
      </c>
    </row>
    <row r="125" spans="1:13" s="41" customFormat="1" x14ac:dyDescent="0.25">
      <c r="B125" s="27">
        <v>1</v>
      </c>
      <c r="C125" s="24" t="s">
        <v>132</v>
      </c>
      <c r="D125" s="93">
        <v>150</v>
      </c>
      <c r="E125" s="27">
        <v>145</v>
      </c>
      <c r="F125" s="95">
        <f t="shared" si="3"/>
        <v>96.666666666666671</v>
      </c>
      <c r="G125" s="27">
        <v>442</v>
      </c>
      <c r="H125" s="68">
        <v>290</v>
      </c>
      <c r="I125" s="95">
        <f t="shared" si="4"/>
        <v>65.610859728506782</v>
      </c>
      <c r="J125" s="68">
        <v>31</v>
      </c>
      <c r="K125" s="68">
        <v>42</v>
      </c>
      <c r="L125" s="95">
        <f t="shared" si="5"/>
        <v>135.48387096774192</v>
      </c>
      <c r="M125" s="45">
        <f>++Умумий!R125</f>
        <v>54</v>
      </c>
    </row>
    <row r="126" spans="1:13" s="41" customFormat="1" x14ac:dyDescent="0.25">
      <c r="B126" s="27">
        <v>2</v>
      </c>
      <c r="C126" s="24" t="s">
        <v>133</v>
      </c>
      <c r="D126" s="93">
        <v>114</v>
      </c>
      <c r="E126" s="27">
        <v>132</v>
      </c>
      <c r="F126" s="95">
        <f t="shared" si="3"/>
        <v>115.78947368421053</v>
      </c>
      <c r="G126" s="27">
        <v>337</v>
      </c>
      <c r="H126" s="68">
        <v>282</v>
      </c>
      <c r="I126" s="95">
        <f t="shared" si="4"/>
        <v>83.679525222551931</v>
      </c>
      <c r="J126" s="68">
        <v>24</v>
      </c>
      <c r="K126" s="68">
        <v>59</v>
      </c>
      <c r="L126" s="95">
        <f t="shared" si="5"/>
        <v>245.83333333333334</v>
      </c>
      <c r="M126" s="45">
        <f>++Умумий!R126</f>
        <v>55</v>
      </c>
    </row>
    <row r="127" spans="1:13" s="41" customFormat="1" x14ac:dyDescent="0.25">
      <c r="B127" s="27">
        <v>3</v>
      </c>
      <c r="C127" s="24" t="s">
        <v>134</v>
      </c>
      <c r="D127" s="93">
        <v>105</v>
      </c>
      <c r="E127" s="27">
        <v>105</v>
      </c>
      <c r="F127" s="95">
        <f t="shared" si="3"/>
        <v>100</v>
      </c>
      <c r="G127" s="27">
        <v>310</v>
      </c>
      <c r="H127" s="68">
        <v>250</v>
      </c>
      <c r="I127" s="95">
        <f t="shared" si="4"/>
        <v>80.645161290322577</v>
      </c>
      <c r="J127" s="68">
        <v>22</v>
      </c>
      <c r="K127" s="68">
        <v>31</v>
      </c>
      <c r="L127" s="95">
        <f t="shared" si="5"/>
        <v>140.90909090909091</v>
      </c>
      <c r="M127" s="45">
        <f>++Умумий!R127</f>
        <v>38</v>
      </c>
    </row>
    <row r="128" spans="1:13" s="41" customFormat="1" x14ac:dyDescent="0.25">
      <c r="B128" s="27">
        <v>4</v>
      </c>
      <c r="C128" s="24" t="s">
        <v>135</v>
      </c>
      <c r="D128" s="93">
        <v>351</v>
      </c>
      <c r="E128" s="27">
        <v>384</v>
      </c>
      <c r="F128" s="95">
        <f t="shared" si="3"/>
        <v>109.40170940170941</v>
      </c>
      <c r="G128" s="27">
        <v>1036</v>
      </c>
      <c r="H128" s="68">
        <v>348</v>
      </c>
      <c r="I128" s="95">
        <f t="shared" si="4"/>
        <v>33.590733590733592</v>
      </c>
      <c r="J128" s="68">
        <v>73</v>
      </c>
      <c r="K128" s="68">
        <v>88</v>
      </c>
      <c r="L128" s="95">
        <f t="shared" si="5"/>
        <v>120.54794520547945</v>
      </c>
      <c r="M128" s="45">
        <f>++Умумий!R128</f>
        <v>97</v>
      </c>
    </row>
    <row r="129" spans="1:13" s="41" customFormat="1" x14ac:dyDescent="0.25">
      <c r="B129" s="27">
        <v>5</v>
      </c>
      <c r="C129" s="24" t="s">
        <v>136</v>
      </c>
      <c r="D129" s="93">
        <v>180</v>
      </c>
      <c r="E129" s="27">
        <v>336</v>
      </c>
      <c r="F129" s="95">
        <f t="shared" si="3"/>
        <v>186.66666666666666</v>
      </c>
      <c r="G129" s="27">
        <v>532</v>
      </c>
      <c r="H129" s="68">
        <v>489</v>
      </c>
      <c r="I129" s="95">
        <f t="shared" si="4"/>
        <v>91.917293233082702</v>
      </c>
      <c r="J129" s="68">
        <v>37</v>
      </c>
      <c r="K129" s="68">
        <v>34</v>
      </c>
      <c r="L129" s="95">
        <f t="shared" si="5"/>
        <v>91.891891891891902</v>
      </c>
      <c r="M129" s="45">
        <f>++Умумий!R129</f>
        <v>36</v>
      </c>
    </row>
    <row r="130" spans="1:13" s="41" customFormat="1" x14ac:dyDescent="0.25">
      <c r="B130" s="27">
        <v>6</v>
      </c>
      <c r="C130" s="24" t="s">
        <v>137</v>
      </c>
      <c r="D130" s="93">
        <v>154</v>
      </c>
      <c r="E130" s="27">
        <v>220</v>
      </c>
      <c r="F130" s="95">
        <f t="shared" si="3"/>
        <v>142.85714285714286</v>
      </c>
      <c r="G130" s="27">
        <v>454</v>
      </c>
      <c r="H130" s="68">
        <v>304</v>
      </c>
      <c r="I130" s="95">
        <f t="shared" si="4"/>
        <v>66.960352422907491</v>
      </c>
      <c r="J130" s="68">
        <v>32</v>
      </c>
      <c r="K130" s="68">
        <v>32</v>
      </c>
      <c r="L130" s="95">
        <f t="shared" si="5"/>
        <v>100</v>
      </c>
      <c r="M130" s="45">
        <f>++Умумий!R130</f>
        <v>34</v>
      </c>
    </row>
    <row r="131" spans="1:13" s="41" customFormat="1" x14ac:dyDescent="0.25">
      <c r="B131" s="27">
        <v>7</v>
      </c>
      <c r="C131" s="24" t="s">
        <v>138</v>
      </c>
      <c r="D131" s="93">
        <v>191</v>
      </c>
      <c r="E131" s="27">
        <v>469</v>
      </c>
      <c r="F131" s="95">
        <f t="shared" si="3"/>
        <v>245.54973821989529</v>
      </c>
      <c r="G131" s="27">
        <v>563</v>
      </c>
      <c r="H131" s="68">
        <v>254</v>
      </c>
      <c r="I131" s="95">
        <f t="shared" si="4"/>
        <v>45.115452930728239</v>
      </c>
      <c r="J131" s="68">
        <v>40</v>
      </c>
      <c r="K131" s="68">
        <v>43</v>
      </c>
      <c r="L131" s="95">
        <f t="shared" si="5"/>
        <v>107.5</v>
      </c>
      <c r="M131" s="45">
        <f>++Умумий!R131</f>
        <v>38</v>
      </c>
    </row>
    <row r="132" spans="1:13" s="41" customFormat="1" x14ac:dyDescent="0.25">
      <c r="B132" s="27">
        <v>8</v>
      </c>
      <c r="C132" s="24" t="s">
        <v>139</v>
      </c>
      <c r="D132" s="93">
        <v>129</v>
      </c>
      <c r="E132" s="27">
        <v>142</v>
      </c>
      <c r="F132" s="95">
        <f t="shared" si="3"/>
        <v>110.07751937984496</v>
      </c>
      <c r="G132" s="27">
        <v>382</v>
      </c>
      <c r="H132" s="68">
        <v>225</v>
      </c>
      <c r="I132" s="95">
        <f t="shared" si="4"/>
        <v>58.900523560209429</v>
      </c>
      <c r="J132" s="68">
        <v>27</v>
      </c>
      <c r="K132" s="68">
        <v>37</v>
      </c>
      <c r="L132" s="95">
        <f t="shared" si="5"/>
        <v>137.03703703703704</v>
      </c>
      <c r="M132" s="45">
        <f>++Умумий!R132</f>
        <v>42</v>
      </c>
    </row>
    <row r="133" spans="1:13" s="41" customFormat="1" x14ac:dyDescent="0.25">
      <c r="B133" s="27">
        <v>9</v>
      </c>
      <c r="C133" s="24" t="s">
        <v>140</v>
      </c>
      <c r="D133" s="93">
        <v>148</v>
      </c>
      <c r="E133" s="27">
        <v>304</v>
      </c>
      <c r="F133" s="95">
        <f t="shared" si="3"/>
        <v>205.40540540540539</v>
      </c>
      <c r="G133" s="27">
        <v>437</v>
      </c>
      <c r="H133" s="68">
        <v>348</v>
      </c>
      <c r="I133" s="95">
        <f t="shared" si="4"/>
        <v>79.633867276887869</v>
      </c>
      <c r="J133" s="68">
        <v>31</v>
      </c>
      <c r="K133" s="68">
        <v>40</v>
      </c>
      <c r="L133" s="95">
        <f t="shared" si="5"/>
        <v>129.03225806451613</v>
      </c>
      <c r="M133" s="45">
        <f>++Умумий!R133</f>
        <v>40</v>
      </c>
    </row>
    <row r="134" spans="1:13" s="41" customFormat="1" x14ac:dyDescent="0.25">
      <c r="B134" s="27">
        <v>10</v>
      </c>
      <c r="C134" s="24" t="s">
        <v>141</v>
      </c>
      <c r="D134" s="93">
        <v>180</v>
      </c>
      <c r="E134" s="27">
        <v>323</v>
      </c>
      <c r="F134" s="95">
        <f t="shared" si="3"/>
        <v>179.44444444444446</v>
      </c>
      <c r="G134" s="27">
        <v>533</v>
      </c>
      <c r="H134" s="68">
        <v>303</v>
      </c>
      <c r="I134" s="95">
        <f t="shared" si="4"/>
        <v>56.848030018761733</v>
      </c>
      <c r="J134" s="68">
        <v>38</v>
      </c>
      <c r="K134" s="68">
        <v>94</v>
      </c>
      <c r="L134" s="95">
        <f t="shared" si="5"/>
        <v>247.36842105263159</v>
      </c>
      <c r="M134" s="45">
        <f>++Умумий!R134</f>
        <v>106</v>
      </c>
    </row>
    <row r="135" spans="1:13" s="41" customFormat="1" x14ac:dyDescent="0.25">
      <c r="B135" s="27">
        <v>11</v>
      </c>
      <c r="C135" s="24" t="s">
        <v>142</v>
      </c>
      <c r="D135" s="93">
        <v>92</v>
      </c>
      <c r="E135" s="27">
        <v>157</v>
      </c>
      <c r="F135" s="95">
        <f t="shared" ref="F135:F198" si="6">+E135/D135*100</f>
        <v>170.65217391304347</v>
      </c>
      <c r="G135" s="27">
        <v>273</v>
      </c>
      <c r="H135" s="68">
        <v>203</v>
      </c>
      <c r="I135" s="95">
        <f t="shared" ref="I135:I198" si="7">+H135/G135*100</f>
        <v>74.358974358974365</v>
      </c>
      <c r="J135" s="68">
        <v>19</v>
      </c>
      <c r="K135" s="68">
        <v>29</v>
      </c>
      <c r="L135" s="95">
        <f t="shared" ref="L135:L198" si="8">+K135/J135*100</f>
        <v>152.63157894736844</v>
      </c>
      <c r="M135" s="45">
        <f>++Умумий!R135</f>
        <v>29</v>
      </c>
    </row>
    <row r="136" spans="1:13" s="41" customFormat="1" x14ac:dyDescent="0.25">
      <c r="B136" s="27">
        <v>12</v>
      </c>
      <c r="C136" s="24" t="s">
        <v>143</v>
      </c>
      <c r="D136" s="93">
        <v>157</v>
      </c>
      <c r="E136" s="27">
        <v>210</v>
      </c>
      <c r="F136" s="95">
        <f t="shared" si="6"/>
        <v>133.75796178343947</v>
      </c>
      <c r="G136" s="27">
        <v>463</v>
      </c>
      <c r="H136" s="68">
        <v>565</v>
      </c>
      <c r="I136" s="95">
        <f t="shared" si="7"/>
        <v>122.03023758099351</v>
      </c>
      <c r="J136" s="68">
        <v>33</v>
      </c>
      <c r="K136" s="68">
        <v>42</v>
      </c>
      <c r="L136" s="95">
        <f t="shared" si="8"/>
        <v>127.27272727272727</v>
      </c>
      <c r="M136" s="45">
        <f>++Умумий!R136</f>
        <v>54</v>
      </c>
    </row>
    <row r="137" spans="1:13" s="41" customFormat="1" x14ac:dyDescent="0.25">
      <c r="B137" s="27">
        <v>13</v>
      </c>
      <c r="C137" s="24" t="s">
        <v>144</v>
      </c>
      <c r="D137" s="93">
        <v>150</v>
      </c>
      <c r="E137" s="27">
        <v>473</v>
      </c>
      <c r="F137" s="95">
        <f t="shared" si="6"/>
        <v>315.33333333333331</v>
      </c>
      <c r="G137" s="27">
        <v>442</v>
      </c>
      <c r="H137" s="68">
        <v>511</v>
      </c>
      <c r="I137" s="95">
        <f t="shared" si="7"/>
        <v>115.61085972850678</v>
      </c>
      <c r="J137" s="68">
        <v>31</v>
      </c>
      <c r="K137" s="68">
        <v>44</v>
      </c>
      <c r="L137" s="95">
        <f t="shared" si="8"/>
        <v>141.93548387096774</v>
      </c>
      <c r="M137" s="45">
        <f>++Умумий!R137</f>
        <v>66</v>
      </c>
    </row>
    <row r="138" spans="1:13" s="41" customFormat="1" x14ac:dyDescent="0.25">
      <c r="B138" s="27">
        <v>14</v>
      </c>
      <c r="C138" s="24" t="s">
        <v>145</v>
      </c>
      <c r="D138" s="93">
        <v>177</v>
      </c>
      <c r="E138" s="27">
        <v>248</v>
      </c>
      <c r="F138" s="95">
        <f t="shared" si="6"/>
        <v>140.11299435028249</v>
      </c>
      <c r="G138" s="27">
        <v>522</v>
      </c>
      <c r="H138" s="68">
        <v>166</v>
      </c>
      <c r="I138" s="95">
        <f t="shared" si="7"/>
        <v>31.800766283524908</v>
      </c>
      <c r="J138" s="68">
        <v>37</v>
      </c>
      <c r="K138" s="68">
        <v>25</v>
      </c>
      <c r="L138" s="95">
        <f t="shared" si="8"/>
        <v>67.567567567567565</v>
      </c>
      <c r="M138" s="45">
        <f>++Умумий!R138</f>
        <v>4</v>
      </c>
    </row>
    <row r="139" spans="1:13" s="47" customFormat="1" ht="23.25" customHeight="1" x14ac:dyDescent="0.25">
      <c r="A139" s="46">
        <v>1</v>
      </c>
      <c r="B139" s="97">
        <v>9</v>
      </c>
      <c r="C139" s="98" t="s">
        <v>146</v>
      </c>
      <c r="D139" s="99">
        <v>2278</v>
      </c>
      <c r="E139" s="97">
        <v>3648</v>
      </c>
      <c r="F139" s="100">
        <f t="shared" si="6"/>
        <v>160.1404741000878</v>
      </c>
      <c r="G139" s="97">
        <v>6726</v>
      </c>
      <c r="H139" s="97">
        <v>4538</v>
      </c>
      <c r="I139" s="100">
        <f t="shared" si="7"/>
        <v>67.469521260779061</v>
      </c>
      <c r="J139" s="97">
        <v>475</v>
      </c>
      <c r="K139" s="97">
        <v>640</v>
      </c>
      <c r="L139" s="100">
        <f t="shared" si="8"/>
        <v>134.73684210526315</v>
      </c>
      <c r="M139" s="43">
        <f>SUM(M125:M138)</f>
        <v>693</v>
      </c>
    </row>
    <row r="140" spans="1:13" s="41" customFormat="1" x14ac:dyDescent="0.25">
      <c r="B140" s="27">
        <v>1</v>
      </c>
      <c r="C140" s="24" t="s">
        <v>373</v>
      </c>
      <c r="D140" s="93">
        <v>260</v>
      </c>
      <c r="E140" s="27">
        <v>261</v>
      </c>
      <c r="F140" s="95">
        <f t="shared" si="6"/>
        <v>100.38461538461539</v>
      </c>
      <c r="G140" s="27">
        <v>201</v>
      </c>
      <c r="H140" s="68">
        <v>341</v>
      </c>
      <c r="I140" s="95">
        <f t="shared" si="7"/>
        <v>169.65174129353233</v>
      </c>
      <c r="J140" s="68">
        <v>30</v>
      </c>
      <c r="K140" s="68">
        <v>25</v>
      </c>
      <c r="L140" s="95">
        <f t="shared" si="8"/>
        <v>83.333333333333343</v>
      </c>
      <c r="M140" s="45">
        <f>+Умумий!R140</f>
        <v>125</v>
      </c>
    </row>
    <row r="141" spans="1:13" s="41" customFormat="1" x14ac:dyDescent="0.25">
      <c r="B141" s="27">
        <v>2</v>
      </c>
      <c r="C141" s="24" t="s">
        <v>374</v>
      </c>
      <c r="D141" s="93">
        <v>120</v>
      </c>
      <c r="E141" s="27">
        <v>171</v>
      </c>
      <c r="F141" s="95">
        <f t="shared" si="6"/>
        <v>142.5</v>
      </c>
      <c r="G141" s="27">
        <v>155</v>
      </c>
      <c r="H141" s="68">
        <v>192</v>
      </c>
      <c r="I141" s="95">
        <f t="shared" si="7"/>
        <v>123.87096774193549</v>
      </c>
      <c r="J141" s="68">
        <v>15</v>
      </c>
      <c r="K141" s="68">
        <v>7</v>
      </c>
      <c r="L141" s="95">
        <f t="shared" si="8"/>
        <v>46.666666666666664</v>
      </c>
      <c r="M141" s="45">
        <f>+Умумий!R141</f>
        <v>47</v>
      </c>
    </row>
    <row r="142" spans="1:13" s="41" customFormat="1" x14ac:dyDescent="0.25">
      <c r="B142" s="27">
        <v>3</v>
      </c>
      <c r="C142" s="24" t="s">
        <v>375</v>
      </c>
      <c r="D142" s="93">
        <v>110</v>
      </c>
      <c r="E142" s="27">
        <v>147</v>
      </c>
      <c r="F142" s="95">
        <f t="shared" si="6"/>
        <v>133.63636363636365</v>
      </c>
      <c r="G142" s="27">
        <v>156</v>
      </c>
      <c r="H142" s="68">
        <v>122</v>
      </c>
      <c r="I142" s="95">
        <f t="shared" si="7"/>
        <v>78.205128205128204</v>
      </c>
      <c r="J142" s="68">
        <v>12</v>
      </c>
      <c r="K142" s="68">
        <v>1</v>
      </c>
      <c r="L142" s="95">
        <f t="shared" si="8"/>
        <v>8.3333333333333321</v>
      </c>
      <c r="M142" s="45">
        <f>+Умумий!R142</f>
        <v>26</v>
      </c>
    </row>
    <row r="143" spans="1:13" s="41" customFormat="1" x14ac:dyDescent="0.25">
      <c r="B143" s="27">
        <v>4</v>
      </c>
      <c r="C143" s="24" t="s">
        <v>376</v>
      </c>
      <c r="D143" s="93">
        <v>204</v>
      </c>
      <c r="E143" s="27">
        <v>291</v>
      </c>
      <c r="F143" s="95">
        <f t="shared" si="6"/>
        <v>142.64705882352942</v>
      </c>
      <c r="G143" s="27">
        <v>194</v>
      </c>
      <c r="H143" s="68">
        <v>532</v>
      </c>
      <c r="I143" s="95">
        <f t="shared" si="7"/>
        <v>274.22680412371136</v>
      </c>
      <c r="J143" s="68">
        <v>20</v>
      </c>
      <c r="K143" s="68">
        <v>73</v>
      </c>
      <c r="L143" s="95">
        <f t="shared" si="8"/>
        <v>365</v>
      </c>
      <c r="M143" s="45">
        <f>+Умумий!R143</f>
        <v>164</v>
      </c>
    </row>
    <row r="144" spans="1:13" s="41" customFormat="1" x14ac:dyDescent="0.25">
      <c r="B144" s="27">
        <v>5</v>
      </c>
      <c r="C144" s="24" t="s">
        <v>377</v>
      </c>
      <c r="D144" s="93">
        <v>272</v>
      </c>
      <c r="E144" s="27">
        <v>535</v>
      </c>
      <c r="F144" s="95">
        <f t="shared" si="6"/>
        <v>196.69117647058823</v>
      </c>
      <c r="G144" s="27">
        <v>217</v>
      </c>
      <c r="H144" s="68">
        <v>432</v>
      </c>
      <c r="I144" s="95">
        <f t="shared" si="7"/>
        <v>199.07834101382488</v>
      </c>
      <c r="J144" s="68">
        <v>36</v>
      </c>
      <c r="K144" s="68">
        <v>11</v>
      </c>
      <c r="L144" s="95">
        <f t="shared" si="8"/>
        <v>30.555555555555557</v>
      </c>
      <c r="M144" s="45">
        <f>+Умумий!R144</f>
        <v>108</v>
      </c>
    </row>
    <row r="145" spans="1:16" s="41" customFormat="1" x14ac:dyDescent="0.25">
      <c r="B145" s="27">
        <v>6</v>
      </c>
      <c r="C145" s="24" t="s">
        <v>378</v>
      </c>
      <c r="D145" s="93">
        <v>200</v>
      </c>
      <c r="E145" s="27">
        <v>219</v>
      </c>
      <c r="F145" s="95">
        <f t="shared" si="6"/>
        <v>109.5</v>
      </c>
      <c r="G145" s="27">
        <v>194</v>
      </c>
      <c r="H145" s="68">
        <v>184</v>
      </c>
      <c r="I145" s="95">
        <f t="shared" si="7"/>
        <v>94.845360824742258</v>
      </c>
      <c r="J145" s="68">
        <v>24</v>
      </c>
      <c r="K145" s="68">
        <v>26</v>
      </c>
      <c r="L145" s="95">
        <f t="shared" si="8"/>
        <v>108.33333333333333</v>
      </c>
      <c r="M145" s="45">
        <f>+Умумий!R145</f>
        <v>44</v>
      </c>
    </row>
    <row r="146" spans="1:16" s="41" customFormat="1" x14ac:dyDescent="0.25">
      <c r="B146" s="27">
        <v>7</v>
      </c>
      <c r="C146" s="24" t="s">
        <v>379</v>
      </c>
      <c r="D146" s="93">
        <v>200</v>
      </c>
      <c r="E146" s="27">
        <v>308</v>
      </c>
      <c r="F146" s="95">
        <f t="shared" si="6"/>
        <v>154</v>
      </c>
      <c r="G146" s="27">
        <v>124</v>
      </c>
      <c r="H146" s="68">
        <v>225</v>
      </c>
      <c r="I146" s="95">
        <f t="shared" si="7"/>
        <v>181.45161290322579</v>
      </c>
      <c r="J146" s="68">
        <v>24</v>
      </c>
      <c r="K146" s="68">
        <v>29</v>
      </c>
      <c r="L146" s="95">
        <f t="shared" si="8"/>
        <v>120.83333333333333</v>
      </c>
      <c r="M146" s="45">
        <f>+Умумий!R146</f>
        <v>101</v>
      </c>
    </row>
    <row r="147" spans="1:16" s="41" customFormat="1" x14ac:dyDescent="0.25">
      <c r="B147" s="27">
        <v>8</v>
      </c>
      <c r="C147" s="24" t="s">
        <v>380</v>
      </c>
      <c r="D147" s="93">
        <v>190</v>
      </c>
      <c r="E147" s="27">
        <v>230</v>
      </c>
      <c r="F147" s="95">
        <f t="shared" si="6"/>
        <v>121.05263157894737</v>
      </c>
      <c r="G147" s="27">
        <v>163</v>
      </c>
      <c r="H147" s="68">
        <v>345</v>
      </c>
      <c r="I147" s="95">
        <f t="shared" si="7"/>
        <v>211.65644171779144</v>
      </c>
      <c r="J147" s="68">
        <v>25</v>
      </c>
      <c r="K147" s="68">
        <v>25</v>
      </c>
      <c r="L147" s="95">
        <f t="shared" si="8"/>
        <v>100</v>
      </c>
      <c r="M147" s="45">
        <f>+Умумий!R147</f>
        <v>123</v>
      </c>
    </row>
    <row r="148" spans="1:16" s="41" customFormat="1" x14ac:dyDescent="0.25">
      <c r="B148" s="27">
        <v>9</v>
      </c>
      <c r="C148" s="24" t="s">
        <v>381</v>
      </c>
      <c r="D148" s="93">
        <v>163</v>
      </c>
      <c r="E148" s="27">
        <v>274</v>
      </c>
      <c r="F148" s="95">
        <f t="shared" si="6"/>
        <v>168.09815950920245</v>
      </c>
      <c r="G148" s="27">
        <v>155</v>
      </c>
      <c r="H148" s="68">
        <v>316</v>
      </c>
      <c r="I148" s="95">
        <f t="shared" si="7"/>
        <v>203.87096774193546</v>
      </c>
      <c r="J148" s="68">
        <v>15</v>
      </c>
      <c r="K148" s="68">
        <v>1</v>
      </c>
      <c r="L148" s="95">
        <f t="shared" si="8"/>
        <v>6.666666666666667</v>
      </c>
      <c r="M148" s="45">
        <f>+Умумий!R148</f>
        <v>86</v>
      </c>
    </row>
    <row r="149" spans="1:16" s="41" customFormat="1" x14ac:dyDescent="0.25">
      <c r="B149" s="27">
        <v>10</v>
      </c>
      <c r="C149" s="24" t="s">
        <v>382</v>
      </c>
      <c r="D149" s="93">
        <v>272</v>
      </c>
      <c r="E149" s="27">
        <v>361</v>
      </c>
      <c r="F149" s="95">
        <f t="shared" si="6"/>
        <v>132.72058823529412</v>
      </c>
      <c r="G149" s="27">
        <v>170</v>
      </c>
      <c r="H149" s="68">
        <v>425</v>
      </c>
      <c r="I149" s="95">
        <f t="shared" si="7"/>
        <v>250</v>
      </c>
      <c r="J149" s="68">
        <v>30</v>
      </c>
      <c r="K149" s="68">
        <v>32</v>
      </c>
      <c r="L149" s="95">
        <f t="shared" si="8"/>
        <v>106.66666666666667</v>
      </c>
      <c r="M149" s="45">
        <f>+Умумий!R149</f>
        <v>164</v>
      </c>
    </row>
    <row r="150" spans="1:16" s="41" customFormat="1" x14ac:dyDescent="0.25">
      <c r="B150" s="27">
        <v>11</v>
      </c>
      <c r="C150" s="24" t="s">
        <v>383</v>
      </c>
      <c r="D150" s="93">
        <v>218</v>
      </c>
      <c r="E150" s="27">
        <v>356</v>
      </c>
      <c r="F150" s="95">
        <f t="shared" si="6"/>
        <v>163.30275229357798</v>
      </c>
      <c r="G150" s="27">
        <v>163</v>
      </c>
      <c r="H150" s="68">
        <v>672</v>
      </c>
      <c r="I150" s="95">
        <f t="shared" si="7"/>
        <v>412.26993865030676</v>
      </c>
      <c r="J150" s="68">
        <v>20</v>
      </c>
      <c r="K150" s="68">
        <v>11</v>
      </c>
      <c r="L150" s="95">
        <f t="shared" si="8"/>
        <v>55.000000000000007</v>
      </c>
      <c r="M150" s="45">
        <f>+Умумий!R150</f>
        <v>25</v>
      </c>
    </row>
    <row r="151" spans="1:16" s="47" customFormat="1" ht="23.25" customHeight="1" x14ac:dyDescent="0.25">
      <c r="A151" s="46">
        <v>1</v>
      </c>
      <c r="B151" s="97">
        <v>10</v>
      </c>
      <c r="C151" s="98" t="s">
        <v>158</v>
      </c>
      <c r="D151" s="99">
        <f>SUM(D140:D150)</f>
        <v>2209</v>
      </c>
      <c r="E151" s="97">
        <v>3153</v>
      </c>
      <c r="F151" s="100">
        <f t="shared" si="6"/>
        <v>142.73426889995474</v>
      </c>
      <c r="G151" s="97">
        <v>1892</v>
      </c>
      <c r="H151" s="97">
        <v>3786</v>
      </c>
      <c r="I151" s="100">
        <f t="shared" si="7"/>
        <v>200.10570824524314</v>
      </c>
      <c r="J151" s="97">
        <v>251</v>
      </c>
      <c r="K151" s="97">
        <v>241</v>
      </c>
      <c r="L151" s="100">
        <f t="shared" si="8"/>
        <v>96.01593625498009</v>
      </c>
      <c r="M151" s="43">
        <f>SUM(M140:M150)</f>
        <v>1013</v>
      </c>
      <c r="O151" s="75"/>
      <c r="P151" s="76"/>
    </row>
    <row r="152" spans="1:16" s="41" customFormat="1" x14ac:dyDescent="0.25">
      <c r="B152" s="27">
        <v>1</v>
      </c>
      <c r="C152" s="24" t="s">
        <v>159</v>
      </c>
      <c r="D152" s="93">
        <v>269</v>
      </c>
      <c r="E152" s="27">
        <v>288</v>
      </c>
      <c r="F152" s="95">
        <f t="shared" si="6"/>
        <v>107.06319702602229</v>
      </c>
      <c r="G152" s="27">
        <v>95</v>
      </c>
      <c r="H152" s="68">
        <v>172</v>
      </c>
      <c r="I152" s="95">
        <f t="shared" si="7"/>
        <v>181.05263157894737</v>
      </c>
      <c r="J152" s="68">
        <v>33</v>
      </c>
      <c r="K152" s="68">
        <v>27</v>
      </c>
      <c r="L152" s="95">
        <f t="shared" si="8"/>
        <v>81.818181818181827</v>
      </c>
      <c r="M152" s="45">
        <v>17</v>
      </c>
    </row>
    <row r="153" spans="1:16" s="41" customFormat="1" x14ac:dyDescent="0.25">
      <c r="B153" s="27">
        <v>2</v>
      </c>
      <c r="C153" s="24" t="s">
        <v>160</v>
      </c>
      <c r="D153" s="93">
        <v>266</v>
      </c>
      <c r="E153" s="27">
        <v>267</v>
      </c>
      <c r="F153" s="95">
        <f t="shared" si="6"/>
        <v>100.37593984962405</v>
      </c>
      <c r="G153" s="27">
        <v>89</v>
      </c>
      <c r="H153" s="68">
        <v>101</v>
      </c>
      <c r="I153" s="95">
        <f t="shared" si="7"/>
        <v>113.48314606741575</v>
      </c>
      <c r="J153" s="68">
        <v>32</v>
      </c>
      <c r="K153" s="68">
        <v>27</v>
      </c>
      <c r="L153" s="95">
        <f t="shared" si="8"/>
        <v>84.375</v>
      </c>
      <c r="M153" s="45">
        <v>0</v>
      </c>
    </row>
    <row r="154" spans="1:16" s="41" customFormat="1" x14ac:dyDescent="0.25">
      <c r="B154" s="27">
        <v>3</v>
      </c>
      <c r="C154" s="24" t="s">
        <v>161</v>
      </c>
      <c r="D154" s="93">
        <v>227</v>
      </c>
      <c r="E154" s="27">
        <v>227</v>
      </c>
      <c r="F154" s="95">
        <f t="shared" si="6"/>
        <v>100</v>
      </c>
      <c r="G154" s="27">
        <v>145</v>
      </c>
      <c r="H154" s="68">
        <v>359</v>
      </c>
      <c r="I154" s="95">
        <f t="shared" si="7"/>
        <v>247.58620689655172</v>
      </c>
      <c r="J154" s="68">
        <v>33</v>
      </c>
      <c r="K154" s="68">
        <v>33</v>
      </c>
      <c r="L154" s="95">
        <f t="shared" si="8"/>
        <v>100</v>
      </c>
      <c r="M154" s="45">
        <v>4</v>
      </c>
    </row>
    <row r="155" spans="1:16" s="41" customFormat="1" x14ac:dyDescent="0.25">
      <c r="B155" s="27">
        <v>4</v>
      </c>
      <c r="C155" s="24" t="s">
        <v>162</v>
      </c>
      <c r="D155" s="93">
        <v>268</v>
      </c>
      <c r="E155" s="27">
        <v>300</v>
      </c>
      <c r="F155" s="95">
        <f t="shared" si="6"/>
        <v>111.94029850746267</v>
      </c>
      <c r="G155" s="27">
        <v>58</v>
      </c>
      <c r="H155" s="68">
        <v>65</v>
      </c>
      <c r="I155" s="95">
        <f t="shared" si="7"/>
        <v>112.06896551724137</v>
      </c>
      <c r="J155" s="68">
        <v>29</v>
      </c>
      <c r="K155" s="68">
        <v>59</v>
      </c>
      <c r="L155" s="95">
        <f t="shared" si="8"/>
        <v>203.44827586206895</v>
      </c>
      <c r="M155" s="45">
        <v>14</v>
      </c>
    </row>
    <row r="156" spans="1:16" s="41" customFormat="1" x14ac:dyDescent="0.25">
      <c r="B156" s="27">
        <v>5</v>
      </c>
      <c r="C156" s="24" t="s">
        <v>163</v>
      </c>
      <c r="D156" s="93">
        <v>195</v>
      </c>
      <c r="E156" s="27">
        <v>200</v>
      </c>
      <c r="F156" s="95">
        <f t="shared" si="6"/>
        <v>102.56410256410255</v>
      </c>
      <c r="G156" s="27">
        <v>60</v>
      </c>
      <c r="H156" s="68">
        <v>169</v>
      </c>
      <c r="I156" s="95">
        <f t="shared" si="7"/>
        <v>281.66666666666669</v>
      </c>
      <c r="J156" s="68">
        <v>33</v>
      </c>
      <c r="K156" s="68">
        <v>17</v>
      </c>
      <c r="L156" s="95">
        <f t="shared" si="8"/>
        <v>51.515151515151516</v>
      </c>
      <c r="M156" s="45">
        <v>30</v>
      </c>
    </row>
    <row r="157" spans="1:16" s="41" customFormat="1" x14ac:dyDescent="0.25">
      <c r="B157" s="27">
        <v>6</v>
      </c>
      <c r="C157" s="24" t="s">
        <v>164</v>
      </c>
      <c r="D157" s="93">
        <v>90</v>
      </c>
      <c r="E157" s="27">
        <v>140</v>
      </c>
      <c r="F157" s="95">
        <f t="shared" si="6"/>
        <v>155.55555555555557</v>
      </c>
      <c r="G157" s="27">
        <v>76</v>
      </c>
      <c r="H157" s="68">
        <v>150</v>
      </c>
      <c r="I157" s="95">
        <f t="shared" si="7"/>
        <v>197.36842105263156</v>
      </c>
      <c r="J157" s="68">
        <v>16</v>
      </c>
      <c r="K157" s="68">
        <v>28</v>
      </c>
      <c r="L157" s="95">
        <f t="shared" si="8"/>
        <v>175</v>
      </c>
      <c r="M157" s="45">
        <v>0</v>
      </c>
    </row>
    <row r="158" spans="1:16" s="41" customFormat="1" x14ac:dyDescent="0.25">
      <c r="B158" s="27">
        <v>7</v>
      </c>
      <c r="C158" s="24" t="s">
        <v>165</v>
      </c>
      <c r="D158" s="93">
        <v>153</v>
      </c>
      <c r="E158" s="27">
        <v>162</v>
      </c>
      <c r="F158" s="95">
        <f t="shared" si="6"/>
        <v>105.88235294117648</v>
      </c>
      <c r="G158" s="27">
        <v>87</v>
      </c>
      <c r="H158" s="68">
        <v>144</v>
      </c>
      <c r="I158" s="95">
        <f t="shared" si="7"/>
        <v>165.51724137931035</v>
      </c>
      <c r="J158" s="68">
        <v>30</v>
      </c>
      <c r="K158" s="68">
        <v>32</v>
      </c>
      <c r="L158" s="95">
        <f t="shared" si="8"/>
        <v>106.66666666666667</v>
      </c>
      <c r="M158" s="45">
        <v>11</v>
      </c>
    </row>
    <row r="159" spans="1:16" s="41" customFormat="1" x14ac:dyDescent="0.25">
      <c r="B159" s="27">
        <v>8</v>
      </c>
      <c r="C159" s="24" t="s">
        <v>166</v>
      </c>
      <c r="D159" s="93">
        <v>175</v>
      </c>
      <c r="E159" s="27">
        <v>231</v>
      </c>
      <c r="F159" s="95">
        <f t="shared" si="6"/>
        <v>132</v>
      </c>
      <c r="G159" s="27">
        <v>124</v>
      </c>
      <c r="H159" s="68">
        <v>170</v>
      </c>
      <c r="I159" s="95">
        <f t="shared" si="7"/>
        <v>137.09677419354838</v>
      </c>
      <c r="J159" s="68">
        <v>32</v>
      </c>
      <c r="K159" s="68">
        <v>55</v>
      </c>
      <c r="L159" s="95">
        <f t="shared" si="8"/>
        <v>171.875</v>
      </c>
      <c r="M159" s="45">
        <v>40</v>
      </c>
    </row>
    <row r="160" spans="1:16" s="41" customFormat="1" x14ac:dyDescent="0.25">
      <c r="B160" s="27">
        <v>9</v>
      </c>
      <c r="C160" s="24" t="s">
        <v>167</v>
      </c>
      <c r="D160" s="93">
        <v>229</v>
      </c>
      <c r="E160" s="27">
        <v>338</v>
      </c>
      <c r="F160" s="95">
        <f t="shared" si="6"/>
        <v>147.59825327510919</v>
      </c>
      <c r="G160" s="27">
        <v>99</v>
      </c>
      <c r="H160" s="68">
        <v>134</v>
      </c>
      <c r="I160" s="95">
        <f t="shared" si="7"/>
        <v>135.35353535353536</v>
      </c>
      <c r="J160" s="68">
        <v>33</v>
      </c>
      <c r="K160" s="68">
        <v>50</v>
      </c>
      <c r="L160" s="95">
        <f t="shared" si="8"/>
        <v>151.5151515151515</v>
      </c>
      <c r="M160" s="45">
        <v>5</v>
      </c>
    </row>
    <row r="161" spans="1:13" s="41" customFormat="1" x14ac:dyDescent="0.25">
      <c r="B161" s="27">
        <v>10</v>
      </c>
      <c r="C161" s="24" t="s">
        <v>168</v>
      </c>
      <c r="D161" s="93">
        <v>176</v>
      </c>
      <c r="E161" s="27">
        <v>342</v>
      </c>
      <c r="F161" s="95">
        <f t="shared" si="6"/>
        <v>194.31818181818181</v>
      </c>
      <c r="G161" s="27">
        <v>145</v>
      </c>
      <c r="H161" s="68">
        <v>149</v>
      </c>
      <c r="I161" s="95">
        <f t="shared" si="7"/>
        <v>102.75862068965517</v>
      </c>
      <c r="J161" s="68">
        <v>39</v>
      </c>
      <c r="K161" s="68">
        <v>38</v>
      </c>
      <c r="L161" s="95">
        <f t="shared" si="8"/>
        <v>97.435897435897431</v>
      </c>
      <c r="M161" s="45">
        <v>87</v>
      </c>
    </row>
    <row r="162" spans="1:13" s="41" customFormat="1" x14ac:dyDescent="0.25">
      <c r="B162" s="27">
        <v>11</v>
      </c>
      <c r="C162" s="24" t="s">
        <v>169</v>
      </c>
      <c r="D162" s="93">
        <v>179</v>
      </c>
      <c r="E162" s="27">
        <v>233</v>
      </c>
      <c r="F162" s="95">
        <f t="shared" si="6"/>
        <v>130.16759776536313</v>
      </c>
      <c r="G162" s="27">
        <v>66</v>
      </c>
      <c r="H162" s="68">
        <v>149</v>
      </c>
      <c r="I162" s="95">
        <f t="shared" si="7"/>
        <v>225.75757575757578</v>
      </c>
      <c r="J162" s="68">
        <v>22</v>
      </c>
      <c r="K162" s="68">
        <v>9</v>
      </c>
      <c r="L162" s="95">
        <f t="shared" si="8"/>
        <v>40.909090909090914</v>
      </c>
      <c r="M162" s="45">
        <v>33</v>
      </c>
    </row>
    <row r="163" spans="1:13" s="41" customFormat="1" x14ac:dyDescent="0.25">
      <c r="B163" s="27">
        <v>12</v>
      </c>
      <c r="C163" s="24" t="s">
        <v>170</v>
      </c>
      <c r="D163" s="93">
        <v>250</v>
      </c>
      <c r="E163" s="27">
        <v>270</v>
      </c>
      <c r="F163" s="95">
        <f t="shared" si="6"/>
        <v>108</v>
      </c>
      <c r="G163" s="27">
        <v>145</v>
      </c>
      <c r="H163" s="68">
        <v>119</v>
      </c>
      <c r="I163" s="95">
        <f t="shared" si="7"/>
        <v>82.068965517241381</v>
      </c>
      <c r="J163" s="68">
        <v>27</v>
      </c>
      <c r="K163" s="68">
        <v>13</v>
      </c>
      <c r="L163" s="95">
        <f t="shared" si="8"/>
        <v>48.148148148148145</v>
      </c>
      <c r="M163" s="45">
        <v>16</v>
      </c>
    </row>
    <row r="164" spans="1:13" s="41" customFormat="1" x14ac:dyDescent="0.25">
      <c r="B164" s="27">
        <v>13</v>
      </c>
      <c r="C164" s="24" t="s">
        <v>171</v>
      </c>
      <c r="D164" s="93">
        <v>253</v>
      </c>
      <c r="E164" s="27">
        <v>254</v>
      </c>
      <c r="F164" s="95">
        <f t="shared" si="6"/>
        <v>100.39525691699605</v>
      </c>
      <c r="G164" s="27">
        <v>70</v>
      </c>
      <c r="H164" s="68">
        <v>91</v>
      </c>
      <c r="I164" s="95">
        <f t="shared" si="7"/>
        <v>130</v>
      </c>
      <c r="J164" s="68">
        <v>28</v>
      </c>
      <c r="K164" s="68">
        <v>19</v>
      </c>
      <c r="L164" s="95">
        <f t="shared" si="8"/>
        <v>67.857142857142861</v>
      </c>
      <c r="M164" s="45">
        <v>19</v>
      </c>
    </row>
    <row r="165" spans="1:13" s="41" customFormat="1" x14ac:dyDescent="0.25">
      <c r="B165" s="27">
        <v>14</v>
      </c>
      <c r="C165" s="24" t="s">
        <v>172</v>
      </c>
      <c r="D165" s="93">
        <v>175</v>
      </c>
      <c r="E165" s="27">
        <v>381</v>
      </c>
      <c r="F165" s="95">
        <f t="shared" si="6"/>
        <v>217.71428571428569</v>
      </c>
      <c r="G165" s="27">
        <v>108</v>
      </c>
      <c r="H165" s="68">
        <v>198</v>
      </c>
      <c r="I165" s="95">
        <f t="shared" si="7"/>
        <v>183.33333333333331</v>
      </c>
      <c r="J165" s="68">
        <v>30</v>
      </c>
      <c r="K165" s="68">
        <v>33</v>
      </c>
      <c r="L165" s="95">
        <f t="shared" si="8"/>
        <v>110.00000000000001</v>
      </c>
      <c r="M165" s="45">
        <v>24</v>
      </c>
    </row>
    <row r="166" spans="1:13" s="41" customFormat="1" x14ac:dyDescent="0.25">
      <c r="B166" s="27">
        <v>15</v>
      </c>
      <c r="C166" s="24" t="s">
        <v>173</v>
      </c>
      <c r="D166" s="93">
        <v>221</v>
      </c>
      <c r="E166" s="27">
        <v>297</v>
      </c>
      <c r="F166" s="95">
        <f t="shared" si="6"/>
        <v>134.38914027149323</v>
      </c>
      <c r="G166" s="27">
        <v>66</v>
      </c>
      <c r="H166" s="68">
        <v>124</v>
      </c>
      <c r="I166" s="95">
        <f t="shared" si="7"/>
        <v>187.87878787878788</v>
      </c>
      <c r="J166" s="68">
        <v>31</v>
      </c>
      <c r="K166" s="68">
        <v>10</v>
      </c>
      <c r="L166" s="95">
        <f t="shared" si="8"/>
        <v>32.258064516129032</v>
      </c>
      <c r="M166" s="45">
        <v>17</v>
      </c>
    </row>
    <row r="167" spans="1:13" s="41" customFormat="1" x14ac:dyDescent="0.25">
      <c r="B167" s="27">
        <v>16</v>
      </c>
      <c r="C167" s="24" t="s">
        <v>174</v>
      </c>
      <c r="D167" s="93">
        <v>150</v>
      </c>
      <c r="E167" s="27">
        <v>327</v>
      </c>
      <c r="F167" s="95">
        <f t="shared" si="6"/>
        <v>218.00000000000003</v>
      </c>
      <c r="G167" s="27">
        <v>145</v>
      </c>
      <c r="H167" s="68">
        <v>142</v>
      </c>
      <c r="I167" s="95">
        <f t="shared" si="7"/>
        <v>97.931034482758619</v>
      </c>
      <c r="J167" s="68">
        <v>30</v>
      </c>
      <c r="K167" s="68">
        <v>96</v>
      </c>
      <c r="L167" s="95">
        <f t="shared" si="8"/>
        <v>320</v>
      </c>
      <c r="M167" s="45">
        <v>2</v>
      </c>
    </row>
    <row r="168" spans="1:13" s="41" customFormat="1" x14ac:dyDescent="0.25">
      <c r="B168" s="27">
        <v>17</v>
      </c>
      <c r="C168" s="24" t="s">
        <v>175</v>
      </c>
      <c r="D168" s="93">
        <v>111</v>
      </c>
      <c r="E168" s="27">
        <v>260</v>
      </c>
      <c r="F168" s="95">
        <f t="shared" si="6"/>
        <v>234.23423423423424</v>
      </c>
      <c r="G168" s="27">
        <v>122</v>
      </c>
      <c r="H168" s="68">
        <v>143</v>
      </c>
      <c r="I168" s="95">
        <f t="shared" si="7"/>
        <v>117.21311475409837</v>
      </c>
      <c r="J168" s="68">
        <v>20</v>
      </c>
      <c r="K168" s="68">
        <v>24</v>
      </c>
      <c r="L168" s="95">
        <f t="shared" si="8"/>
        <v>120</v>
      </c>
      <c r="M168" s="45">
        <v>3</v>
      </c>
    </row>
    <row r="169" spans="1:13" s="41" customFormat="1" x14ac:dyDescent="0.25">
      <c r="B169" s="27">
        <v>18</v>
      </c>
      <c r="C169" s="24" t="s">
        <v>176</v>
      </c>
      <c r="D169" s="93">
        <v>239</v>
      </c>
      <c r="E169" s="27">
        <v>356</v>
      </c>
      <c r="F169" s="95">
        <f t="shared" si="6"/>
        <v>148.95397489539747</v>
      </c>
      <c r="G169" s="27">
        <v>142</v>
      </c>
      <c r="H169" s="68">
        <v>145</v>
      </c>
      <c r="I169" s="95">
        <f t="shared" si="7"/>
        <v>102.11267605633803</v>
      </c>
      <c r="J169" s="68">
        <v>33</v>
      </c>
      <c r="K169" s="68">
        <v>19</v>
      </c>
      <c r="L169" s="95">
        <f t="shared" si="8"/>
        <v>57.575757575757578</v>
      </c>
      <c r="M169" s="45">
        <v>11</v>
      </c>
    </row>
    <row r="170" spans="1:13" s="41" customFormat="1" x14ac:dyDescent="0.25">
      <c r="B170" s="27">
        <v>19</v>
      </c>
      <c r="C170" s="24" t="s">
        <v>177</v>
      </c>
      <c r="D170" s="93">
        <v>207</v>
      </c>
      <c r="E170" s="27">
        <v>353</v>
      </c>
      <c r="F170" s="95">
        <f t="shared" si="6"/>
        <v>170.53140096618358</v>
      </c>
      <c r="G170" s="27">
        <v>145</v>
      </c>
      <c r="H170" s="68">
        <v>100</v>
      </c>
      <c r="I170" s="95">
        <f t="shared" si="7"/>
        <v>68.965517241379317</v>
      </c>
      <c r="J170" s="68">
        <v>34</v>
      </c>
      <c r="K170" s="68">
        <v>32</v>
      </c>
      <c r="L170" s="95">
        <f t="shared" si="8"/>
        <v>94.117647058823522</v>
      </c>
      <c r="M170" s="45">
        <v>16</v>
      </c>
    </row>
    <row r="171" spans="1:13" s="41" customFormat="1" x14ac:dyDescent="0.25">
      <c r="B171" s="27">
        <v>20</v>
      </c>
      <c r="C171" s="24" t="s">
        <v>178</v>
      </c>
      <c r="D171" s="93">
        <v>202</v>
      </c>
      <c r="E171" s="27">
        <v>240</v>
      </c>
      <c r="F171" s="95">
        <f t="shared" si="6"/>
        <v>118.8118811881188</v>
      </c>
      <c r="G171" s="27">
        <v>95</v>
      </c>
      <c r="H171" s="68">
        <v>153</v>
      </c>
      <c r="I171" s="95">
        <f t="shared" si="7"/>
        <v>161.05263157894737</v>
      </c>
      <c r="J171" s="68">
        <v>33</v>
      </c>
      <c r="K171" s="68">
        <v>32</v>
      </c>
      <c r="L171" s="95">
        <f t="shared" si="8"/>
        <v>96.969696969696969</v>
      </c>
      <c r="M171" s="45">
        <v>24</v>
      </c>
    </row>
    <row r="172" spans="1:13" s="41" customFormat="1" x14ac:dyDescent="0.25">
      <c r="B172" s="27">
        <v>21</v>
      </c>
      <c r="C172" s="24" t="s">
        <v>179</v>
      </c>
      <c r="D172" s="93">
        <v>133</v>
      </c>
      <c r="E172" s="27">
        <v>250</v>
      </c>
      <c r="F172" s="95">
        <f t="shared" si="6"/>
        <v>187.96992481203009</v>
      </c>
      <c r="G172" s="27">
        <v>130</v>
      </c>
      <c r="H172" s="68">
        <v>102</v>
      </c>
      <c r="I172" s="95">
        <f t="shared" si="7"/>
        <v>78.461538461538467</v>
      </c>
      <c r="J172" s="68">
        <v>23</v>
      </c>
      <c r="K172" s="68">
        <v>33</v>
      </c>
      <c r="L172" s="95">
        <f t="shared" si="8"/>
        <v>143.47826086956522</v>
      </c>
      <c r="M172" s="45">
        <v>42</v>
      </c>
    </row>
    <row r="173" spans="1:13" s="41" customFormat="1" x14ac:dyDescent="0.25">
      <c r="B173" s="27">
        <v>22</v>
      </c>
      <c r="C173" s="24" t="s">
        <v>180</v>
      </c>
      <c r="D173" s="93">
        <v>262</v>
      </c>
      <c r="E173" s="27">
        <v>326</v>
      </c>
      <c r="F173" s="95">
        <f t="shared" si="6"/>
        <v>124.42748091603053</v>
      </c>
      <c r="G173" s="27">
        <v>116</v>
      </c>
      <c r="H173" s="68">
        <v>280</v>
      </c>
      <c r="I173" s="95">
        <f t="shared" si="7"/>
        <v>241.37931034482759</v>
      </c>
      <c r="J173" s="68">
        <v>34</v>
      </c>
      <c r="K173" s="68">
        <v>93</v>
      </c>
      <c r="L173" s="95">
        <f t="shared" si="8"/>
        <v>273.52941176470591</v>
      </c>
      <c r="M173" s="45">
        <v>56</v>
      </c>
    </row>
    <row r="174" spans="1:13" s="47" customFormat="1" ht="23.25" customHeight="1" x14ac:dyDescent="0.25">
      <c r="A174" s="46">
        <v>1</v>
      </c>
      <c r="B174" s="97">
        <v>11</v>
      </c>
      <c r="C174" s="98" t="s">
        <v>409</v>
      </c>
      <c r="D174" s="99">
        <v>4430</v>
      </c>
      <c r="E174" s="97">
        <v>6042</v>
      </c>
      <c r="F174" s="100">
        <f t="shared" si="6"/>
        <v>136.38826185101581</v>
      </c>
      <c r="G174" s="97">
        <v>2328</v>
      </c>
      <c r="H174" s="97">
        <v>3359</v>
      </c>
      <c r="I174" s="100">
        <f t="shared" si="7"/>
        <v>144.28694158075601</v>
      </c>
      <c r="J174" s="97">
        <v>655</v>
      </c>
      <c r="K174" s="97">
        <v>779</v>
      </c>
      <c r="L174" s="100">
        <f t="shared" si="8"/>
        <v>118.93129770992365</v>
      </c>
      <c r="M174" s="43">
        <f>SUM(M152:M173)</f>
        <v>471</v>
      </c>
    </row>
    <row r="175" spans="1:13" s="41" customFormat="1" x14ac:dyDescent="0.25">
      <c r="B175" s="27">
        <v>1</v>
      </c>
      <c r="C175" s="24" t="s">
        <v>258</v>
      </c>
      <c r="D175" s="93">
        <v>349</v>
      </c>
      <c r="E175" s="27">
        <v>305</v>
      </c>
      <c r="F175" s="95">
        <f t="shared" si="6"/>
        <v>87.392550143266476</v>
      </c>
      <c r="G175" s="27">
        <v>456</v>
      </c>
      <c r="H175" s="68">
        <v>349</v>
      </c>
      <c r="I175" s="95">
        <f t="shared" si="7"/>
        <v>76.535087719298247</v>
      </c>
      <c r="J175" s="68">
        <v>53</v>
      </c>
      <c r="K175" s="68">
        <v>3</v>
      </c>
      <c r="L175" s="95">
        <f t="shared" si="8"/>
        <v>5.6603773584905666</v>
      </c>
      <c r="M175" s="45">
        <f>+Умумий!R175</f>
        <v>15</v>
      </c>
    </row>
    <row r="176" spans="1:13" s="41" customFormat="1" x14ac:dyDescent="0.25">
      <c r="B176" s="27">
        <v>2</v>
      </c>
      <c r="C176" s="24" t="s">
        <v>259</v>
      </c>
      <c r="D176" s="93">
        <v>588</v>
      </c>
      <c r="E176" s="27">
        <v>583</v>
      </c>
      <c r="F176" s="95">
        <f t="shared" si="6"/>
        <v>99.149659863945587</v>
      </c>
      <c r="G176" s="27">
        <v>949</v>
      </c>
      <c r="H176" s="68">
        <v>272</v>
      </c>
      <c r="I176" s="95">
        <f t="shared" si="7"/>
        <v>28.661749209694413</v>
      </c>
      <c r="J176" s="68">
        <v>72</v>
      </c>
      <c r="K176" s="68">
        <v>5</v>
      </c>
      <c r="L176" s="95">
        <f t="shared" si="8"/>
        <v>6.9444444444444446</v>
      </c>
      <c r="M176" s="45">
        <f>+Умумий!R176</f>
        <v>138</v>
      </c>
    </row>
    <row r="177" spans="2:13" s="41" customFormat="1" x14ac:dyDescent="0.25">
      <c r="B177" s="27">
        <v>3</v>
      </c>
      <c r="C177" s="24" t="s">
        <v>386</v>
      </c>
      <c r="D177" s="93">
        <v>531</v>
      </c>
      <c r="E177" s="27">
        <v>384</v>
      </c>
      <c r="F177" s="95">
        <f t="shared" si="6"/>
        <v>72.316384180790962</v>
      </c>
      <c r="G177" s="27">
        <v>578</v>
      </c>
      <c r="H177" s="68">
        <v>426</v>
      </c>
      <c r="I177" s="95">
        <f t="shared" si="7"/>
        <v>73.702422145328711</v>
      </c>
      <c r="J177" s="68">
        <v>69</v>
      </c>
      <c r="K177" s="68">
        <v>0</v>
      </c>
      <c r="L177" s="95">
        <f t="shared" si="8"/>
        <v>0</v>
      </c>
      <c r="M177" s="45">
        <f>+Умумий!R177</f>
        <v>5</v>
      </c>
    </row>
    <row r="178" spans="2:13" s="41" customFormat="1" x14ac:dyDescent="0.25">
      <c r="B178" s="27">
        <v>4</v>
      </c>
      <c r="C178" s="24" t="s">
        <v>387</v>
      </c>
      <c r="D178" s="93">
        <v>562</v>
      </c>
      <c r="E178" s="27">
        <v>318</v>
      </c>
      <c r="F178" s="95">
        <f t="shared" si="6"/>
        <v>56.583629893238431</v>
      </c>
      <c r="G178" s="27">
        <v>519</v>
      </c>
      <c r="H178" s="68">
        <v>194</v>
      </c>
      <c r="I178" s="95">
        <f t="shared" si="7"/>
        <v>37.379576107899808</v>
      </c>
      <c r="J178" s="68">
        <v>76</v>
      </c>
      <c r="K178" s="68">
        <v>0</v>
      </c>
      <c r="L178" s="95">
        <f t="shared" si="8"/>
        <v>0</v>
      </c>
      <c r="M178" s="45">
        <f>+Умумий!R178</f>
        <v>22</v>
      </c>
    </row>
    <row r="179" spans="2:13" s="41" customFormat="1" x14ac:dyDescent="0.25">
      <c r="B179" s="27">
        <v>5</v>
      </c>
      <c r="C179" s="24" t="s">
        <v>260</v>
      </c>
      <c r="D179" s="93">
        <v>373</v>
      </c>
      <c r="E179" s="27">
        <v>384</v>
      </c>
      <c r="F179" s="95">
        <f t="shared" si="6"/>
        <v>102.94906166219839</v>
      </c>
      <c r="G179" s="27">
        <v>965</v>
      </c>
      <c r="H179" s="68">
        <v>126</v>
      </c>
      <c r="I179" s="95">
        <f t="shared" si="7"/>
        <v>13.05699481865285</v>
      </c>
      <c r="J179" s="68">
        <v>57</v>
      </c>
      <c r="K179" s="68">
        <v>1</v>
      </c>
      <c r="L179" s="95">
        <f t="shared" si="8"/>
        <v>1.7543859649122806</v>
      </c>
      <c r="M179" s="45">
        <f>+Умумий!R179</f>
        <v>26</v>
      </c>
    </row>
    <row r="180" spans="2:13" s="41" customFormat="1" x14ac:dyDescent="0.25">
      <c r="B180" s="27">
        <v>6</v>
      </c>
      <c r="C180" s="24" t="s">
        <v>388</v>
      </c>
      <c r="D180" s="93">
        <v>377</v>
      </c>
      <c r="E180" s="27">
        <v>226</v>
      </c>
      <c r="F180" s="95">
        <f t="shared" si="6"/>
        <v>59.946949602122011</v>
      </c>
      <c r="G180" s="27">
        <v>814</v>
      </c>
      <c r="H180" s="68">
        <v>414</v>
      </c>
      <c r="I180" s="95">
        <f t="shared" si="7"/>
        <v>50.859950859950864</v>
      </c>
      <c r="J180" s="68">
        <v>58</v>
      </c>
      <c r="K180" s="68">
        <v>20</v>
      </c>
      <c r="L180" s="95">
        <f t="shared" si="8"/>
        <v>34.482758620689658</v>
      </c>
      <c r="M180" s="45">
        <f>+Умумий!R180</f>
        <v>50</v>
      </c>
    </row>
    <row r="181" spans="2:13" s="41" customFormat="1" x14ac:dyDescent="0.25">
      <c r="B181" s="27">
        <v>7</v>
      </c>
      <c r="C181" s="24" t="s">
        <v>261</v>
      </c>
      <c r="D181" s="93">
        <v>388</v>
      </c>
      <c r="E181" s="27">
        <v>559</v>
      </c>
      <c r="F181" s="95">
        <f t="shared" si="6"/>
        <v>144.0721649484536</v>
      </c>
      <c r="G181" s="27">
        <v>1052</v>
      </c>
      <c r="H181" s="68">
        <v>20</v>
      </c>
      <c r="I181" s="95">
        <f t="shared" si="7"/>
        <v>1.9011406844106464</v>
      </c>
      <c r="J181" s="68">
        <v>59</v>
      </c>
      <c r="K181" s="68">
        <v>3</v>
      </c>
      <c r="L181" s="95">
        <f t="shared" si="8"/>
        <v>5.0847457627118651</v>
      </c>
      <c r="M181" s="45">
        <f>+Умумий!R181</f>
        <v>168</v>
      </c>
    </row>
    <row r="182" spans="2:13" s="41" customFormat="1" x14ac:dyDescent="0.25">
      <c r="B182" s="27">
        <v>8</v>
      </c>
      <c r="C182" s="24" t="s">
        <v>389</v>
      </c>
      <c r="D182" s="93">
        <v>402</v>
      </c>
      <c r="E182" s="27">
        <v>562</v>
      </c>
      <c r="F182" s="95">
        <f t="shared" si="6"/>
        <v>139.80099502487562</v>
      </c>
      <c r="G182" s="27">
        <v>1014</v>
      </c>
      <c r="H182" s="68">
        <v>159</v>
      </c>
      <c r="I182" s="95">
        <f t="shared" si="7"/>
        <v>15.680473372781064</v>
      </c>
      <c r="J182" s="68">
        <v>57</v>
      </c>
      <c r="K182" s="68">
        <v>1</v>
      </c>
      <c r="L182" s="95">
        <f t="shared" si="8"/>
        <v>1.7543859649122806</v>
      </c>
      <c r="M182" s="45">
        <f>+Умумий!R182</f>
        <v>36</v>
      </c>
    </row>
    <row r="183" spans="2:13" s="41" customFormat="1" x14ac:dyDescent="0.25">
      <c r="B183" s="27">
        <v>9</v>
      </c>
      <c r="C183" s="24" t="s">
        <v>390</v>
      </c>
      <c r="D183" s="93">
        <v>270</v>
      </c>
      <c r="E183" s="27">
        <v>231</v>
      </c>
      <c r="F183" s="95">
        <f t="shared" si="6"/>
        <v>85.555555555555557</v>
      </c>
      <c r="G183" s="27">
        <v>711</v>
      </c>
      <c r="H183" s="68">
        <v>343</v>
      </c>
      <c r="I183" s="95">
        <f t="shared" si="7"/>
        <v>48.241912798874829</v>
      </c>
      <c r="J183" s="68">
        <v>56</v>
      </c>
      <c r="K183" s="68">
        <v>0</v>
      </c>
      <c r="L183" s="95">
        <f t="shared" si="8"/>
        <v>0</v>
      </c>
      <c r="M183" s="45">
        <f>+Умумий!R183</f>
        <v>63</v>
      </c>
    </row>
    <row r="184" spans="2:13" s="41" customFormat="1" x14ac:dyDescent="0.25">
      <c r="B184" s="27">
        <v>10</v>
      </c>
      <c r="C184" s="24" t="s">
        <v>262</v>
      </c>
      <c r="D184" s="93">
        <v>432</v>
      </c>
      <c r="E184" s="27">
        <v>594</v>
      </c>
      <c r="F184" s="95">
        <f t="shared" si="6"/>
        <v>137.5</v>
      </c>
      <c r="G184" s="27">
        <v>1013</v>
      </c>
      <c r="H184" s="68">
        <v>330</v>
      </c>
      <c r="I184" s="95">
        <f t="shared" si="7"/>
        <v>32.576505429417573</v>
      </c>
      <c r="J184" s="68">
        <v>63</v>
      </c>
      <c r="K184" s="68">
        <v>3</v>
      </c>
      <c r="L184" s="95">
        <f t="shared" si="8"/>
        <v>4.7619047619047619</v>
      </c>
      <c r="M184" s="45">
        <f>+Умумий!R184</f>
        <v>70</v>
      </c>
    </row>
    <row r="185" spans="2:13" s="41" customFormat="1" x14ac:dyDescent="0.25">
      <c r="B185" s="27">
        <v>11</v>
      </c>
      <c r="C185" s="24" t="s">
        <v>263</v>
      </c>
      <c r="D185" s="93">
        <v>511</v>
      </c>
      <c r="E185" s="27">
        <v>597</v>
      </c>
      <c r="F185" s="95">
        <f t="shared" si="6"/>
        <v>116.82974559686889</v>
      </c>
      <c r="G185" s="27">
        <v>1026</v>
      </c>
      <c r="H185" s="68">
        <v>376</v>
      </c>
      <c r="I185" s="95">
        <f t="shared" si="7"/>
        <v>36.64717348927875</v>
      </c>
      <c r="J185" s="68">
        <v>58</v>
      </c>
      <c r="K185" s="68">
        <v>7</v>
      </c>
      <c r="L185" s="95">
        <f t="shared" si="8"/>
        <v>12.068965517241379</v>
      </c>
      <c r="M185" s="45">
        <f>+Умумий!R185</f>
        <v>40</v>
      </c>
    </row>
    <row r="186" spans="2:13" s="41" customFormat="1" x14ac:dyDescent="0.25">
      <c r="B186" s="27">
        <v>12</v>
      </c>
      <c r="C186" s="24" t="s">
        <v>264</v>
      </c>
      <c r="D186" s="93">
        <v>378</v>
      </c>
      <c r="E186" s="27">
        <v>396</v>
      </c>
      <c r="F186" s="95">
        <f t="shared" si="6"/>
        <v>104.76190476190477</v>
      </c>
      <c r="G186" s="27">
        <v>832</v>
      </c>
      <c r="H186" s="68">
        <v>396</v>
      </c>
      <c r="I186" s="95">
        <f t="shared" si="7"/>
        <v>47.596153846153847</v>
      </c>
      <c r="J186" s="68">
        <v>60</v>
      </c>
      <c r="K186" s="68">
        <v>21</v>
      </c>
      <c r="L186" s="95">
        <f t="shared" si="8"/>
        <v>35</v>
      </c>
      <c r="M186" s="45">
        <f>+Умумий!R186</f>
        <v>5</v>
      </c>
    </row>
    <row r="187" spans="2:13" s="41" customFormat="1" x14ac:dyDescent="0.25">
      <c r="B187" s="27">
        <v>13</v>
      </c>
      <c r="C187" s="24" t="s">
        <v>265</v>
      </c>
      <c r="D187" s="93">
        <v>447</v>
      </c>
      <c r="E187" s="27">
        <v>369</v>
      </c>
      <c r="F187" s="95">
        <f t="shared" si="6"/>
        <v>82.550335570469798</v>
      </c>
      <c r="G187" s="27">
        <v>817</v>
      </c>
      <c r="H187" s="68">
        <v>380</v>
      </c>
      <c r="I187" s="95">
        <f t="shared" si="7"/>
        <v>46.511627906976742</v>
      </c>
      <c r="J187" s="68">
        <v>62</v>
      </c>
      <c r="K187" s="68">
        <v>8</v>
      </c>
      <c r="L187" s="95">
        <f t="shared" si="8"/>
        <v>12.903225806451612</v>
      </c>
      <c r="M187" s="45">
        <f>+Умумий!R187</f>
        <v>42</v>
      </c>
    </row>
    <row r="188" spans="2:13" s="41" customFormat="1" x14ac:dyDescent="0.25">
      <c r="B188" s="27">
        <v>14</v>
      </c>
      <c r="C188" s="24" t="s">
        <v>266</v>
      </c>
      <c r="D188" s="93">
        <v>256</v>
      </c>
      <c r="E188" s="27">
        <v>191</v>
      </c>
      <c r="F188" s="95">
        <f t="shared" si="6"/>
        <v>74.609375</v>
      </c>
      <c r="G188" s="27">
        <v>539</v>
      </c>
      <c r="H188" s="68">
        <v>95</v>
      </c>
      <c r="I188" s="95">
        <f t="shared" si="7"/>
        <v>17.625231910946194</v>
      </c>
      <c r="J188" s="68">
        <v>51</v>
      </c>
      <c r="K188" s="68">
        <v>13</v>
      </c>
      <c r="L188" s="95">
        <f t="shared" si="8"/>
        <v>25.490196078431371</v>
      </c>
      <c r="M188" s="45">
        <f>+Умумий!R188</f>
        <v>101</v>
      </c>
    </row>
    <row r="189" spans="2:13" s="41" customFormat="1" x14ac:dyDescent="0.25">
      <c r="B189" s="27">
        <v>15</v>
      </c>
      <c r="C189" s="24" t="s">
        <v>267</v>
      </c>
      <c r="D189" s="93">
        <v>322</v>
      </c>
      <c r="E189" s="27">
        <v>485</v>
      </c>
      <c r="F189" s="95">
        <f t="shared" si="6"/>
        <v>150.62111801242236</v>
      </c>
      <c r="G189" s="27">
        <v>752</v>
      </c>
      <c r="H189" s="68">
        <v>174</v>
      </c>
      <c r="I189" s="95">
        <f t="shared" si="7"/>
        <v>23.138297872340424</v>
      </c>
      <c r="J189" s="68">
        <v>49</v>
      </c>
      <c r="K189" s="68">
        <v>0</v>
      </c>
      <c r="L189" s="95">
        <f t="shared" si="8"/>
        <v>0</v>
      </c>
      <c r="M189" s="45">
        <f>+Умумий!R189</f>
        <v>15</v>
      </c>
    </row>
    <row r="190" spans="2:13" s="41" customFormat="1" x14ac:dyDescent="0.25">
      <c r="B190" s="27">
        <v>16</v>
      </c>
      <c r="C190" s="24" t="s">
        <v>268</v>
      </c>
      <c r="D190" s="93">
        <v>461</v>
      </c>
      <c r="E190" s="27">
        <v>418</v>
      </c>
      <c r="F190" s="95">
        <f t="shared" si="6"/>
        <v>90.672451193058563</v>
      </c>
      <c r="G190" s="27">
        <v>1266</v>
      </c>
      <c r="H190" s="68">
        <v>484</v>
      </c>
      <c r="I190" s="95">
        <f t="shared" si="7"/>
        <v>38.230647709320699</v>
      </c>
      <c r="J190" s="68">
        <v>65</v>
      </c>
      <c r="K190" s="68">
        <v>15</v>
      </c>
      <c r="L190" s="95">
        <f t="shared" si="8"/>
        <v>23.076923076923077</v>
      </c>
      <c r="M190" s="45">
        <f>+Умумий!R190</f>
        <v>88</v>
      </c>
    </row>
    <row r="191" spans="2:13" s="41" customFormat="1" x14ac:dyDescent="0.25">
      <c r="B191" s="27">
        <v>17</v>
      </c>
      <c r="C191" s="24" t="s">
        <v>391</v>
      </c>
      <c r="D191" s="93">
        <v>398</v>
      </c>
      <c r="E191" s="27">
        <v>552</v>
      </c>
      <c r="F191" s="95">
        <f t="shared" si="6"/>
        <v>138.69346733668343</v>
      </c>
      <c r="G191" s="27">
        <v>1404</v>
      </c>
      <c r="H191" s="68">
        <v>252</v>
      </c>
      <c r="I191" s="95">
        <f t="shared" si="7"/>
        <v>17.948717948717949</v>
      </c>
      <c r="J191" s="68">
        <v>58</v>
      </c>
      <c r="K191" s="68">
        <v>12</v>
      </c>
      <c r="L191" s="95">
        <f t="shared" si="8"/>
        <v>20.689655172413794</v>
      </c>
      <c r="M191" s="45">
        <f>+Умумий!R191</f>
        <v>38</v>
      </c>
    </row>
    <row r="192" spans="2:13" s="41" customFormat="1" x14ac:dyDescent="0.25">
      <c r="B192" s="27">
        <v>18</v>
      </c>
      <c r="C192" s="24" t="s">
        <v>392</v>
      </c>
      <c r="D192" s="93">
        <v>408</v>
      </c>
      <c r="E192" s="27">
        <v>290</v>
      </c>
      <c r="F192" s="95">
        <f t="shared" si="6"/>
        <v>71.078431372549019</v>
      </c>
      <c r="G192" s="27">
        <v>1271</v>
      </c>
      <c r="H192" s="68">
        <v>183</v>
      </c>
      <c r="I192" s="95">
        <f t="shared" si="7"/>
        <v>14.398111723052715</v>
      </c>
      <c r="J192" s="68">
        <v>59</v>
      </c>
      <c r="K192" s="68">
        <v>14</v>
      </c>
      <c r="L192" s="95">
        <f t="shared" si="8"/>
        <v>23.728813559322035</v>
      </c>
      <c r="M192" s="45">
        <f>+Умумий!R192</f>
        <v>10</v>
      </c>
    </row>
    <row r="193" spans="1:13" s="41" customFormat="1" x14ac:dyDescent="0.25">
      <c r="B193" s="27">
        <v>19</v>
      </c>
      <c r="C193" s="24" t="s">
        <v>269</v>
      </c>
      <c r="D193" s="93">
        <v>288</v>
      </c>
      <c r="E193" s="27">
        <v>188</v>
      </c>
      <c r="F193" s="95">
        <f t="shared" si="6"/>
        <v>65.277777777777786</v>
      </c>
      <c r="G193" s="27">
        <v>710</v>
      </c>
      <c r="H193" s="68">
        <v>205</v>
      </c>
      <c r="I193" s="95">
        <f t="shared" si="7"/>
        <v>28.87323943661972</v>
      </c>
      <c r="J193" s="68">
        <v>56</v>
      </c>
      <c r="K193" s="68">
        <v>21</v>
      </c>
      <c r="L193" s="95">
        <f t="shared" si="8"/>
        <v>37.5</v>
      </c>
      <c r="M193" s="45">
        <f>+Умумий!R193</f>
        <v>20</v>
      </c>
    </row>
    <row r="194" spans="1:13" s="47" customFormat="1" ht="23.25" customHeight="1" x14ac:dyDescent="0.25">
      <c r="A194" s="46">
        <v>1</v>
      </c>
      <c r="B194" s="97">
        <v>12</v>
      </c>
      <c r="C194" s="98" t="s">
        <v>201</v>
      </c>
      <c r="D194" s="99">
        <v>7741</v>
      </c>
      <c r="E194" s="97">
        <v>7632</v>
      </c>
      <c r="F194" s="100">
        <f t="shared" si="6"/>
        <v>98.591913189510393</v>
      </c>
      <c r="G194" s="97">
        <v>16688</v>
      </c>
      <c r="H194" s="97">
        <v>5178</v>
      </c>
      <c r="I194" s="100">
        <f t="shared" si="7"/>
        <v>31.028283796740176</v>
      </c>
      <c r="J194" s="97">
        <v>1138</v>
      </c>
      <c r="K194" s="97">
        <v>147</v>
      </c>
      <c r="L194" s="100">
        <f t="shared" si="8"/>
        <v>12.917398945518455</v>
      </c>
      <c r="M194" s="43">
        <f>SUM(M175:M193)</f>
        <v>952</v>
      </c>
    </row>
    <row r="195" spans="1:13" s="41" customFormat="1" x14ac:dyDescent="0.25">
      <c r="B195" s="27">
        <v>1</v>
      </c>
      <c r="C195" s="24" t="s">
        <v>326</v>
      </c>
      <c r="D195" s="93">
        <v>209</v>
      </c>
      <c r="E195" s="27">
        <v>198</v>
      </c>
      <c r="F195" s="95">
        <f t="shared" si="6"/>
        <v>94.73684210526315</v>
      </c>
      <c r="G195" s="27">
        <v>172</v>
      </c>
      <c r="H195" s="68">
        <v>240</v>
      </c>
      <c r="I195" s="95">
        <f t="shared" si="7"/>
        <v>139.53488372093022</v>
      </c>
      <c r="J195" s="68">
        <v>87</v>
      </c>
      <c r="K195" s="68">
        <v>42</v>
      </c>
      <c r="L195" s="95">
        <f t="shared" si="8"/>
        <v>48.275862068965516</v>
      </c>
      <c r="M195" s="45">
        <f>+Умумий!R195</f>
        <v>38</v>
      </c>
    </row>
    <row r="196" spans="1:13" s="41" customFormat="1" x14ac:dyDescent="0.25">
      <c r="B196" s="27">
        <v>2</v>
      </c>
      <c r="C196" s="24" t="s">
        <v>203</v>
      </c>
      <c r="D196" s="93">
        <v>209</v>
      </c>
      <c r="E196" s="27">
        <v>166</v>
      </c>
      <c r="F196" s="95">
        <f t="shared" si="6"/>
        <v>79.425837320574161</v>
      </c>
      <c r="G196" s="27">
        <v>114</v>
      </c>
      <c r="H196" s="68">
        <v>99</v>
      </c>
      <c r="I196" s="95">
        <f t="shared" si="7"/>
        <v>86.842105263157904</v>
      </c>
      <c r="J196" s="68">
        <v>44</v>
      </c>
      <c r="K196" s="68">
        <v>35</v>
      </c>
      <c r="L196" s="95">
        <f t="shared" si="8"/>
        <v>79.545454545454547</v>
      </c>
      <c r="M196" s="45">
        <f>+Умумий!R196</f>
        <v>17</v>
      </c>
    </row>
    <row r="197" spans="1:13" s="41" customFormat="1" x14ac:dyDescent="0.25">
      <c r="B197" s="27">
        <v>3</v>
      </c>
      <c r="C197" s="24" t="s">
        <v>394</v>
      </c>
      <c r="D197" s="93">
        <v>261</v>
      </c>
      <c r="E197" s="27">
        <v>267</v>
      </c>
      <c r="F197" s="95">
        <f t="shared" si="6"/>
        <v>102.29885057471265</v>
      </c>
      <c r="G197" s="27">
        <v>482</v>
      </c>
      <c r="H197" s="68">
        <v>419</v>
      </c>
      <c r="I197" s="95">
        <f t="shared" si="7"/>
        <v>86.92946058091286</v>
      </c>
      <c r="J197" s="68">
        <v>84</v>
      </c>
      <c r="K197" s="68">
        <v>94</v>
      </c>
      <c r="L197" s="95">
        <f t="shared" si="8"/>
        <v>111.90476190476191</v>
      </c>
      <c r="M197" s="45">
        <f>+Умумий!R197</f>
        <v>18</v>
      </c>
    </row>
    <row r="198" spans="1:13" s="41" customFormat="1" x14ac:dyDescent="0.25">
      <c r="B198" s="27">
        <v>4</v>
      </c>
      <c r="C198" s="24" t="s">
        <v>395</v>
      </c>
      <c r="D198" s="93">
        <v>243</v>
      </c>
      <c r="E198" s="27">
        <v>177</v>
      </c>
      <c r="F198" s="95">
        <f t="shared" si="6"/>
        <v>72.839506172839506</v>
      </c>
      <c r="G198" s="27">
        <v>330</v>
      </c>
      <c r="H198" s="68">
        <v>255</v>
      </c>
      <c r="I198" s="95">
        <f t="shared" si="7"/>
        <v>77.272727272727266</v>
      </c>
      <c r="J198" s="68">
        <v>72</v>
      </c>
      <c r="K198" s="68">
        <v>75</v>
      </c>
      <c r="L198" s="95">
        <f t="shared" si="8"/>
        <v>104.16666666666667</v>
      </c>
      <c r="M198" s="45">
        <f>+Умумий!R198</f>
        <v>86</v>
      </c>
    </row>
    <row r="199" spans="1:13" s="41" customFormat="1" x14ac:dyDescent="0.25">
      <c r="B199" s="27">
        <v>5</v>
      </c>
      <c r="C199" s="24" t="s">
        <v>396</v>
      </c>
      <c r="D199" s="93">
        <v>191</v>
      </c>
      <c r="E199" s="27">
        <v>239</v>
      </c>
      <c r="F199" s="95">
        <f t="shared" ref="F199:F220" si="9">+E199/D199*100</f>
        <v>125.13089005235602</v>
      </c>
      <c r="G199" s="27">
        <v>550</v>
      </c>
      <c r="H199" s="68">
        <v>275</v>
      </c>
      <c r="I199" s="95">
        <f t="shared" ref="I199:I220" si="10">+H199/G199*100</f>
        <v>50</v>
      </c>
      <c r="J199" s="68">
        <v>80</v>
      </c>
      <c r="K199" s="68">
        <v>50</v>
      </c>
      <c r="L199" s="95">
        <f t="shared" ref="L199:L220" si="11">+K199/J199*100</f>
        <v>62.5</v>
      </c>
      <c r="M199" s="45">
        <f>+Умумий!R199</f>
        <v>63</v>
      </c>
    </row>
    <row r="200" spans="1:13" s="41" customFormat="1" x14ac:dyDescent="0.25">
      <c r="B200" s="27">
        <v>6</v>
      </c>
      <c r="C200" s="24" t="s">
        <v>397</v>
      </c>
      <c r="D200" s="93">
        <v>205</v>
      </c>
      <c r="E200" s="27">
        <v>282</v>
      </c>
      <c r="F200" s="95">
        <f t="shared" si="9"/>
        <v>137.5609756097561</v>
      </c>
      <c r="G200" s="27">
        <v>562</v>
      </c>
      <c r="H200" s="68">
        <v>404</v>
      </c>
      <c r="I200" s="95">
        <f t="shared" si="10"/>
        <v>71.886120996441278</v>
      </c>
      <c r="J200" s="68">
        <v>91</v>
      </c>
      <c r="K200" s="68">
        <v>96</v>
      </c>
      <c r="L200" s="95">
        <f t="shared" si="11"/>
        <v>105.4945054945055</v>
      </c>
      <c r="M200" s="45">
        <f>+Умумий!R200</f>
        <v>48</v>
      </c>
    </row>
    <row r="201" spans="1:13" s="41" customFormat="1" x14ac:dyDescent="0.25">
      <c r="B201" s="27">
        <v>7</v>
      </c>
      <c r="C201" s="24" t="s">
        <v>398</v>
      </c>
      <c r="D201" s="93">
        <v>217</v>
      </c>
      <c r="E201" s="27">
        <v>222</v>
      </c>
      <c r="F201" s="95">
        <f t="shared" si="9"/>
        <v>102.30414746543779</v>
      </c>
      <c r="G201" s="27">
        <v>490</v>
      </c>
      <c r="H201" s="68">
        <v>385</v>
      </c>
      <c r="I201" s="95">
        <f t="shared" si="10"/>
        <v>78.571428571428569</v>
      </c>
      <c r="J201" s="68">
        <v>114</v>
      </c>
      <c r="K201" s="68">
        <v>63</v>
      </c>
      <c r="L201" s="95">
        <f t="shared" si="11"/>
        <v>55.26315789473685</v>
      </c>
      <c r="M201" s="45">
        <f>+Умумий!R201</f>
        <v>34</v>
      </c>
    </row>
    <row r="202" spans="1:13" s="41" customFormat="1" x14ac:dyDescent="0.25">
      <c r="B202" s="27">
        <v>8</v>
      </c>
      <c r="C202" s="24" t="s">
        <v>399</v>
      </c>
      <c r="D202" s="93">
        <v>264</v>
      </c>
      <c r="E202" s="27">
        <v>270</v>
      </c>
      <c r="F202" s="95">
        <f t="shared" si="9"/>
        <v>102.27272727272727</v>
      </c>
      <c r="G202" s="27">
        <v>466</v>
      </c>
      <c r="H202" s="68">
        <v>301</v>
      </c>
      <c r="I202" s="95">
        <f t="shared" si="10"/>
        <v>64.592274678111579</v>
      </c>
      <c r="J202" s="68">
        <v>91</v>
      </c>
      <c r="K202" s="68">
        <v>118</v>
      </c>
      <c r="L202" s="95">
        <f t="shared" si="11"/>
        <v>129.67032967032966</v>
      </c>
      <c r="M202" s="45">
        <f>+Умумий!R202</f>
        <v>71</v>
      </c>
    </row>
    <row r="203" spans="1:13" s="41" customFormat="1" x14ac:dyDescent="0.25">
      <c r="B203" s="27">
        <v>9</v>
      </c>
      <c r="C203" s="24" t="s">
        <v>210</v>
      </c>
      <c r="D203" s="93">
        <v>141</v>
      </c>
      <c r="E203" s="27">
        <v>214</v>
      </c>
      <c r="F203" s="95">
        <f t="shared" si="9"/>
        <v>151.77304964539007</v>
      </c>
      <c r="G203" s="27">
        <v>268</v>
      </c>
      <c r="H203" s="68">
        <v>253</v>
      </c>
      <c r="I203" s="95">
        <f t="shared" si="10"/>
        <v>94.402985074626869</v>
      </c>
      <c r="J203" s="68">
        <v>63</v>
      </c>
      <c r="K203" s="68">
        <v>65</v>
      </c>
      <c r="L203" s="95">
        <f t="shared" si="11"/>
        <v>103.17460317460319</v>
      </c>
      <c r="M203" s="45">
        <f>+Умумий!R203</f>
        <v>41</v>
      </c>
    </row>
    <row r="204" spans="1:13" s="41" customFormat="1" x14ac:dyDescent="0.25">
      <c r="B204" s="27">
        <v>10</v>
      </c>
      <c r="C204" s="24" t="s">
        <v>400</v>
      </c>
      <c r="D204" s="93">
        <v>225</v>
      </c>
      <c r="E204" s="27">
        <v>260</v>
      </c>
      <c r="F204" s="95">
        <f t="shared" si="9"/>
        <v>115.55555555555554</v>
      </c>
      <c r="G204" s="27">
        <v>500</v>
      </c>
      <c r="H204" s="68">
        <v>273</v>
      </c>
      <c r="I204" s="95">
        <f t="shared" si="10"/>
        <v>54.6</v>
      </c>
      <c r="J204" s="68">
        <v>81</v>
      </c>
      <c r="K204" s="68">
        <v>140</v>
      </c>
      <c r="L204" s="95">
        <f t="shared" si="11"/>
        <v>172.83950617283949</v>
      </c>
      <c r="M204" s="45">
        <f>+Умумий!R204</f>
        <v>117</v>
      </c>
    </row>
    <row r="205" spans="1:13" s="41" customFormat="1" x14ac:dyDescent="0.25">
      <c r="B205" s="27">
        <v>11</v>
      </c>
      <c r="C205" s="24" t="s">
        <v>401</v>
      </c>
      <c r="D205" s="93">
        <v>133</v>
      </c>
      <c r="E205" s="27">
        <v>81</v>
      </c>
      <c r="F205" s="95">
        <f t="shared" si="9"/>
        <v>60.902255639097746</v>
      </c>
      <c r="G205" s="27">
        <v>448</v>
      </c>
      <c r="H205" s="68">
        <v>156</v>
      </c>
      <c r="I205" s="95">
        <f t="shared" si="10"/>
        <v>34.821428571428569</v>
      </c>
      <c r="J205" s="68">
        <v>58</v>
      </c>
      <c r="K205" s="68">
        <v>87</v>
      </c>
      <c r="L205" s="95">
        <f t="shared" si="11"/>
        <v>150</v>
      </c>
      <c r="M205" s="45">
        <f>+Умумий!R205</f>
        <v>98</v>
      </c>
    </row>
    <row r="206" spans="1:13" s="41" customFormat="1" x14ac:dyDescent="0.25">
      <c r="B206" s="27">
        <v>12</v>
      </c>
      <c r="C206" s="24" t="s">
        <v>402</v>
      </c>
      <c r="D206" s="93">
        <v>274</v>
      </c>
      <c r="E206" s="27">
        <v>268</v>
      </c>
      <c r="F206" s="95">
        <f t="shared" si="9"/>
        <v>97.810218978102199</v>
      </c>
      <c r="G206" s="27">
        <v>304</v>
      </c>
      <c r="H206" s="68">
        <v>307</v>
      </c>
      <c r="I206" s="95">
        <f t="shared" si="10"/>
        <v>100.98684210526316</v>
      </c>
      <c r="J206" s="68">
        <v>45</v>
      </c>
      <c r="K206" s="68">
        <v>117</v>
      </c>
      <c r="L206" s="95">
        <f t="shared" si="11"/>
        <v>260</v>
      </c>
      <c r="M206" s="45">
        <f>+Умумий!R206</f>
        <v>18</v>
      </c>
    </row>
    <row r="207" spans="1:13" s="47" customFormat="1" ht="23.25" customHeight="1" x14ac:dyDescent="0.25">
      <c r="A207" s="46">
        <v>1</v>
      </c>
      <c r="B207" s="97">
        <v>13</v>
      </c>
      <c r="C207" s="98" t="s">
        <v>214</v>
      </c>
      <c r="D207" s="99">
        <v>2572</v>
      </c>
      <c r="E207" s="97">
        <v>2644</v>
      </c>
      <c r="F207" s="100">
        <f t="shared" si="9"/>
        <v>102.79937791601866</v>
      </c>
      <c r="G207" s="97">
        <v>4686</v>
      </c>
      <c r="H207" s="97">
        <v>3367</v>
      </c>
      <c r="I207" s="100">
        <f t="shared" si="10"/>
        <v>71.852326077678185</v>
      </c>
      <c r="J207" s="97">
        <v>910</v>
      </c>
      <c r="K207" s="97">
        <v>982</v>
      </c>
      <c r="L207" s="100">
        <f t="shared" si="11"/>
        <v>107.91208791208791</v>
      </c>
      <c r="M207" s="43">
        <f>SUM(M195:M206)</f>
        <v>649</v>
      </c>
    </row>
    <row r="208" spans="1:13" s="41" customFormat="1" x14ac:dyDescent="0.25">
      <c r="B208" s="27">
        <v>1</v>
      </c>
      <c r="C208" s="24" t="s">
        <v>215</v>
      </c>
      <c r="D208" s="93">
        <v>45</v>
      </c>
      <c r="E208" s="27">
        <v>55</v>
      </c>
      <c r="F208" s="95">
        <f t="shared" si="9"/>
        <v>122.22222222222223</v>
      </c>
      <c r="G208" s="27">
        <v>16</v>
      </c>
      <c r="H208" s="68">
        <v>26</v>
      </c>
      <c r="I208" s="95">
        <f t="shared" si="10"/>
        <v>162.5</v>
      </c>
      <c r="J208" s="68">
        <v>15</v>
      </c>
      <c r="K208" s="68">
        <v>14</v>
      </c>
      <c r="L208" s="95">
        <f t="shared" si="11"/>
        <v>93.333333333333329</v>
      </c>
      <c r="M208" s="45">
        <f>+Умумий!R208</f>
        <v>7</v>
      </c>
    </row>
    <row r="209" spans="1:13" s="41" customFormat="1" x14ac:dyDescent="0.25">
      <c r="B209" s="27">
        <v>2</v>
      </c>
      <c r="C209" s="24" t="s">
        <v>270</v>
      </c>
      <c r="D209" s="93">
        <v>210</v>
      </c>
      <c r="E209" s="27">
        <v>132</v>
      </c>
      <c r="F209" s="95">
        <f t="shared" si="9"/>
        <v>62.857142857142854</v>
      </c>
      <c r="G209" s="27">
        <v>32</v>
      </c>
      <c r="H209" s="68">
        <v>40</v>
      </c>
      <c r="I209" s="95">
        <f t="shared" si="10"/>
        <v>125</v>
      </c>
      <c r="J209" s="68">
        <v>58</v>
      </c>
      <c r="K209" s="68">
        <v>23</v>
      </c>
      <c r="L209" s="95">
        <f t="shared" si="11"/>
        <v>39.655172413793103</v>
      </c>
      <c r="M209" s="45">
        <f>+Умумий!R209</f>
        <v>8</v>
      </c>
    </row>
    <row r="210" spans="1:13" s="41" customFormat="1" x14ac:dyDescent="0.25">
      <c r="B210" s="27">
        <v>3</v>
      </c>
      <c r="C210" s="24" t="s">
        <v>271</v>
      </c>
      <c r="D210" s="93">
        <v>143</v>
      </c>
      <c r="E210" s="27">
        <v>52</v>
      </c>
      <c r="F210" s="95">
        <f t="shared" si="9"/>
        <v>36.363636363636367</v>
      </c>
      <c r="G210" s="27">
        <v>30</v>
      </c>
      <c r="H210" s="68">
        <v>42</v>
      </c>
      <c r="I210" s="95">
        <f t="shared" si="10"/>
        <v>140</v>
      </c>
      <c r="J210" s="68">
        <v>52</v>
      </c>
      <c r="K210" s="68">
        <v>6</v>
      </c>
      <c r="L210" s="95">
        <f t="shared" si="11"/>
        <v>11.538461538461538</v>
      </c>
      <c r="M210" s="45">
        <f>+Умумий!R210</f>
        <v>28</v>
      </c>
    </row>
    <row r="211" spans="1:13" s="41" customFormat="1" x14ac:dyDescent="0.25">
      <c r="B211" s="27">
        <v>4</v>
      </c>
      <c r="C211" s="24" t="s">
        <v>272</v>
      </c>
      <c r="D211" s="93">
        <v>165</v>
      </c>
      <c r="E211" s="27">
        <v>139</v>
      </c>
      <c r="F211" s="95">
        <f t="shared" si="9"/>
        <v>84.242424242424235</v>
      </c>
      <c r="G211" s="27">
        <v>61</v>
      </c>
      <c r="H211" s="68">
        <v>50</v>
      </c>
      <c r="I211" s="95">
        <f t="shared" si="10"/>
        <v>81.967213114754102</v>
      </c>
      <c r="J211" s="68">
        <v>55</v>
      </c>
      <c r="K211" s="68">
        <v>20</v>
      </c>
      <c r="L211" s="95">
        <f t="shared" si="11"/>
        <v>36.363636363636367</v>
      </c>
      <c r="M211" s="45">
        <f>+Умумий!R211</f>
        <v>14</v>
      </c>
    </row>
    <row r="212" spans="1:13" s="41" customFormat="1" x14ac:dyDescent="0.25">
      <c r="B212" s="27">
        <v>5</v>
      </c>
      <c r="C212" s="24" t="s">
        <v>219</v>
      </c>
      <c r="D212" s="93">
        <v>124</v>
      </c>
      <c r="E212" s="27">
        <v>153</v>
      </c>
      <c r="F212" s="95">
        <f t="shared" si="9"/>
        <v>123.38709677419355</v>
      </c>
      <c r="G212" s="27">
        <v>69</v>
      </c>
      <c r="H212" s="68">
        <v>37</v>
      </c>
      <c r="I212" s="95">
        <f t="shared" si="10"/>
        <v>53.623188405797109</v>
      </c>
      <c r="J212" s="68">
        <v>51</v>
      </c>
      <c r="K212" s="68">
        <v>28</v>
      </c>
      <c r="L212" s="95">
        <f t="shared" si="11"/>
        <v>54.901960784313729</v>
      </c>
      <c r="M212" s="45">
        <f>+Умумий!R212</f>
        <v>10</v>
      </c>
    </row>
    <row r="213" spans="1:13" s="41" customFormat="1" x14ac:dyDescent="0.25">
      <c r="B213" s="27">
        <v>6</v>
      </c>
      <c r="C213" s="24" t="s">
        <v>273</v>
      </c>
      <c r="D213" s="93">
        <v>134</v>
      </c>
      <c r="E213" s="27">
        <v>77</v>
      </c>
      <c r="F213" s="95">
        <f t="shared" si="9"/>
        <v>57.462686567164177</v>
      </c>
      <c r="G213" s="27">
        <v>22</v>
      </c>
      <c r="H213" s="68">
        <v>12</v>
      </c>
      <c r="I213" s="95">
        <f t="shared" si="10"/>
        <v>54.54545454545454</v>
      </c>
      <c r="J213" s="68">
        <v>57</v>
      </c>
      <c r="K213" s="68">
        <v>23</v>
      </c>
      <c r="L213" s="95">
        <f t="shared" si="11"/>
        <v>40.350877192982452</v>
      </c>
      <c r="M213" s="45">
        <f>+Умумий!R213</f>
        <v>20</v>
      </c>
    </row>
    <row r="214" spans="1:13" s="41" customFormat="1" x14ac:dyDescent="0.25">
      <c r="B214" s="27">
        <v>7</v>
      </c>
      <c r="C214" s="24" t="s">
        <v>274</v>
      </c>
      <c r="D214" s="93">
        <v>152</v>
      </c>
      <c r="E214" s="27">
        <v>109</v>
      </c>
      <c r="F214" s="95">
        <f t="shared" si="9"/>
        <v>71.710526315789465</v>
      </c>
      <c r="G214" s="27">
        <v>24</v>
      </c>
      <c r="H214" s="68">
        <v>15</v>
      </c>
      <c r="I214" s="95">
        <f t="shared" si="10"/>
        <v>62.5</v>
      </c>
      <c r="J214" s="68">
        <v>49</v>
      </c>
      <c r="K214" s="68">
        <v>30</v>
      </c>
      <c r="L214" s="95">
        <f t="shared" si="11"/>
        <v>61.224489795918366</v>
      </c>
      <c r="M214" s="45">
        <f>+Умумий!R214</f>
        <v>30</v>
      </c>
    </row>
    <row r="215" spans="1:13" s="41" customFormat="1" x14ac:dyDescent="0.25">
      <c r="B215" s="27">
        <v>8</v>
      </c>
      <c r="C215" s="24" t="s">
        <v>275</v>
      </c>
      <c r="D215" s="93">
        <v>164</v>
      </c>
      <c r="E215" s="27">
        <v>89</v>
      </c>
      <c r="F215" s="95">
        <f t="shared" si="9"/>
        <v>54.268292682926834</v>
      </c>
      <c r="G215" s="27">
        <v>38</v>
      </c>
      <c r="H215" s="68">
        <v>47</v>
      </c>
      <c r="I215" s="95">
        <f t="shared" si="10"/>
        <v>123.68421052631579</v>
      </c>
      <c r="J215" s="68">
        <v>58</v>
      </c>
      <c r="K215" s="68">
        <v>30</v>
      </c>
      <c r="L215" s="95">
        <f t="shared" si="11"/>
        <v>51.724137931034484</v>
      </c>
      <c r="M215" s="45">
        <f>+Умумий!R215</f>
        <v>25</v>
      </c>
    </row>
    <row r="216" spans="1:13" s="41" customFormat="1" x14ac:dyDescent="0.25">
      <c r="B216" s="27">
        <v>9</v>
      </c>
      <c r="C216" s="24" t="s">
        <v>276</v>
      </c>
      <c r="D216" s="93">
        <v>173</v>
      </c>
      <c r="E216" s="27">
        <v>110</v>
      </c>
      <c r="F216" s="95">
        <f t="shared" si="9"/>
        <v>63.583815028901739</v>
      </c>
      <c r="G216" s="27">
        <v>46</v>
      </c>
      <c r="H216" s="68">
        <v>54</v>
      </c>
      <c r="I216" s="95">
        <f t="shared" si="10"/>
        <v>117.39130434782609</v>
      </c>
      <c r="J216" s="68">
        <v>56</v>
      </c>
      <c r="K216" s="68">
        <v>14</v>
      </c>
      <c r="L216" s="95">
        <f t="shared" si="11"/>
        <v>25</v>
      </c>
      <c r="M216" s="45">
        <f>+Умумий!R216</f>
        <v>17</v>
      </c>
    </row>
    <row r="217" spans="1:13" s="41" customFormat="1" x14ac:dyDescent="0.25">
      <c r="B217" s="27">
        <v>10</v>
      </c>
      <c r="C217" s="24" t="s">
        <v>277</v>
      </c>
      <c r="D217" s="93">
        <v>72</v>
      </c>
      <c r="E217" s="27">
        <v>118</v>
      </c>
      <c r="F217" s="95">
        <f t="shared" si="9"/>
        <v>163.88888888888889</v>
      </c>
      <c r="G217" s="27">
        <v>18</v>
      </c>
      <c r="H217" s="68">
        <v>3</v>
      </c>
      <c r="I217" s="95">
        <f t="shared" si="10"/>
        <v>16.666666666666664</v>
      </c>
      <c r="J217" s="68">
        <v>18</v>
      </c>
      <c r="K217" s="68">
        <v>14</v>
      </c>
      <c r="L217" s="95">
        <f t="shared" si="11"/>
        <v>77.777777777777786</v>
      </c>
      <c r="M217" s="45">
        <f>+Умумий!R217</f>
        <v>10</v>
      </c>
    </row>
    <row r="218" spans="1:13" s="41" customFormat="1" x14ac:dyDescent="0.25">
      <c r="B218" s="27">
        <v>11</v>
      </c>
      <c r="C218" s="24" t="s">
        <v>225</v>
      </c>
      <c r="D218" s="93">
        <v>172</v>
      </c>
      <c r="E218" s="27">
        <v>145</v>
      </c>
      <c r="F218" s="95">
        <f t="shared" si="9"/>
        <v>84.302325581395351</v>
      </c>
      <c r="G218" s="27">
        <v>31</v>
      </c>
      <c r="H218" s="68">
        <v>11</v>
      </c>
      <c r="I218" s="95">
        <f t="shared" si="10"/>
        <v>35.483870967741936</v>
      </c>
      <c r="J218" s="68">
        <v>57</v>
      </c>
      <c r="K218" s="68">
        <v>38</v>
      </c>
      <c r="L218" s="95">
        <f t="shared" si="11"/>
        <v>66.666666666666657</v>
      </c>
      <c r="M218" s="45">
        <f>+Умумий!R218</f>
        <v>13</v>
      </c>
    </row>
    <row r="219" spans="1:13" s="47" customFormat="1" ht="23.25" customHeight="1" x14ac:dyDescent="0.25">
      <c r="A219" s="46">
        <v>1</v>
      </c>
      <c r="B219" s="97">
        <v>14</v>
      </c>
      <c r="C219" s="98" t="s">
        <v>181</v>
      </c>
      <c r="D219" s="99">
        <v>1554</v>
      </c>
      <c r="E219" s="97">
        <v>1179</v>
      </c>
      <c r="F219" s="100">
        <f t="shared" si="9"/>
        <v>75.868725868725875</v>
      </c>
      <c r="G219" s="97">
        <v>387</v>
      </c>
      <c r="H219" s="97">
        <v>337</v>
      </c>
      <c r="I219" s="100">
        <f t="shared" si="10"/>
        <v>87.080103359173123</v>
      </c>
      <c r="J219" s="97">
        <v>526</v>
      </c>
      <c r="K219" s="97">
        <v>240</v>
      </c>
      <c r="L219" s="100">
        <f t="shared" si="11"/>
        <v>45.627376425855516</v>
      </c>
      <c r="M219" s="43">
        <f>SUM(M208:M218)</f>
        <v>182</v>
      </c>
    </row>
    <row r="220" spans="1:13" s="47" customFormat="1" ht="19.5" x14ac:dyDescent="0.25">
      <c r="A220" s="47">
        <v>1</v>
      </c>
      <c r="B220" s="149" t="s">
        <v>425</v>
      </c>
      <c r="C220" s="149"/>
      <c r="D220" s="103">
        <f>+D219+D207+D194+D174+D151+D139+D124+D107+D94+D83+D67+D53+D39+D22</f>
        <v>59316.175000000003</v>
      </c>
      <c r="E220" s="103">
        <f>+E219+E207+E194+E174+E151+E139+E124+E107+E94+E83+E67+E53+E39+E22</f>
        <v>61983</v>
      </c>
      <c r="F220" s="104">
        <f t="shared" si="9"/>
        <v>104.49594903919545</v>
      </c>
      <c r="G220" s="103">
        <f>+G219+G207+G194+G174+G151+G139+G124+G107+G94+G83+G67+G53+G39+G22</f>
        <v>77556.160000000003</v>
      </c>
      <c r="H220" s="103">
        <f>+H219+H207+H194+H174+H151+H139+H124+H107+H94+H83+H67+H53+H39+H22</f>
        <v>49016</v>
      </c>
      <c r="I220" s="104">
        <f t="shared" si="10"/>
        <v>63.200653565106876</v>
      </c>
      <c r="J220" s="103">
        <f>+J219+J207+J194+J174+J151+J139+J124+J107+J94+J83+J67+J53+J39+J22</f>
        <v>7969.38</v>
      </c>
      <c r="K220" s="103">
        <f>+K219+K207+K194+K174+K151+K139+K124+K107+K94+K83+K67+K53+K39+K22</f>
        <v>9037</v>
      </c>
      <c r="L220" s="104">
        <f t="shared" si="11"/>
        <v>113.39652520020378</v>
      </c>
      <c r="M220" s="50">
        <f>+M219+M207+M194+M174+M151+M139+M124+M107+M94+M83+M67+M53+M39+M22</f>
        <v>12341</v>
      </c>
    </row>
    <row r="221" spans="1:13" x14ac:dyDescent="0.25">
      <c r="I221" s="51"/>
      <c r="J221" s="51"/>
      <c r="K221" s="51"/>
      <c r="L221" s="51"/>
    </row>
  </sheetData>
  <mergeCells count="8">
    <mergeCell ref="A4:A5"/>
    <mergeCell ref="B4:B5"/>
    <mergeCell ref="C4:C5"/>
    <mergeCell ref="B220:C220"/>
    <mergeCell ref="D4:F4"/>
    <mergeCell ref="G4:I4"/>
    <mergeCell ref="J4:L4"/>
    <mergeCell ref="B2:M2"/>
  </mergeCells>
  <phoneticPr fontId="0" type="noConversion"/>
  <printOptions horizontalCentered="1"/>
  <pageMargins left="0.23622047244094491" right="0.23622047244094491" top="0.23622047244094491" bottom="0.19685039370078741" header="0.15748031496062992" footer="0.15748031496062992"/>
  <pageSetup paperSize="9" scale="93" orientation="landscape" r:id="rId1"/>
  <rowBreaks count="7" manualBreakCount="7">
    <brk id="22" min="1" max="11" man="1"/>
    <brk id="53" min="1" max="11" man="1"/>
    <brk id="83" min="1" max="11" man="1"/>
    <brk id="107" min="1" max="11" man="1"/>
    <brk id="139" min="1" max="11" man="1"/>
    <brk id="169" min="1" max="11" man="1"/>
    <brk id="20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КЎ</vt:lpstr>
      <vt:lpstr>Умумий 1</vt:lpstr>
      <vt:lpstr>Умумий</vt:lpstr>
      <vt:lpstr>Лист1</vt:lpstr>
      <vt:lpstr>Йигилишга </vt:lpstr>
      <vt:lpstr>'Йигилишга '!Заголовки_для_печати</vt:lpstr>
      <vt:lpstr>'Йигилишга '!Область_печати</vt:lpstr>
      <vt:lpstr>Лист1!Область_печати</vt:lpstr>
      <vt:lpstr>Умумий!Область_печати</vt:lpstr>
      <vt:lpstr>'Умумий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2022-07-26T09:55:23Z</dcterms:modified>
</cp:coreProperties>
</file>